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869D75C8-57E9-496D-8B03-DF55EF16006D}"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 l="1"/>
  <c r="H28" i="1"/>
  <c r="H23" i="1"/>
  <c r="H19" i="1"/>
  <c r="H15" i="1"/>
  <c r="H11" i="1"/>
  <c r="C27" i="7" l="1"/>
  <c r="C26" i="7"/>
  <c r="C12" i="9"/>
  <c r="C11" i="9"/>
  <c r="C5" i="8"/>
  <c r="C6" i="8"/>
  <c r="C10" i="7"/>
  <c r="D10" i="7"/>
  <c r="B10" i="7"/>
  <c r="C7" i="7"/>
  <c r="C8" i="7"/>
  <c r="D23" i="1" l="1"/>
  <c r="D28" i="1"/>
  <c r="D35" i="1"/>
</calcChain>
</file>

<file path=xl/sharedStrings.xml><?xml version="1.0" encoding="utf-8"?>
<sst xmlns="http://schemas.openxmlformats.org/spreadsheetml/2006/main" count="250" uniqueCount="180">
  <si>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</si>
  <si>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</si>
  <si>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</si>
  <si>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</si>
  <si>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</si>
  <si>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</si>
  <si>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</si>
  <si>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</si>
  <si>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</si>
  <si>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</si>
  <si>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</si>
  <si>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</si>
  <si>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</si>
  <si>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</si>
  <si>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</si>
  <si>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</si>
  <si>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</si>
  <si>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</si>
  <si>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</si>
  <si>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</si>
  <si>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</si>
  <si>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</si>
  <si>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</si>
  <si>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</si>
  <si>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</si>
  <si>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</si>
  <si>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</si>
  <si>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</si>
  <si>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</si>
  <si>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</si>
  <si>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</si>
  <si>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</si>
  <si>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</si>
  <si>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</si>
  <si>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</si>
  <si>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</si>
  <si>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</si>
  <si>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</si>
  <si>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</si>
  <si>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</si>
  <si>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</si>
  <si>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</si>
  <si>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</si>
  <si>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</si>
  <si>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</si>
  <si>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</si>
  <si>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</si>
  <si>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</si>
  <si>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</si>
  <si>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</si>
  <si>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</si>
  <si>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</si>
  <si>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</si>
  <si>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</si>
  <si>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</si>
  <si>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</si>
  <si>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</si>
  <si>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</si>
  <si>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</si>
  <si>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</si>
  <si>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</si>
  <si>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</si>
  <si>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</si>
  <si>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</si>
  <si>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</si>
  <si>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</si>
  <si>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</si>
  <si>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</si>
  <si>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</si>
  <si>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</si>
  <si>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</si>
  <si>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</si>
  <si>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</si>
  <si>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</si>
  <si>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</si>
  <si>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</si>
  <si>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</si>
  <si>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</si>
  <si>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</si>
  <si>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</si>
  <si>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</si>
  <si>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</si>
  <si>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</si>
  <si>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</si>
  <si>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</si>
  <si>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</si>
  <si>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</si>
  <si>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</si>
  <si>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</si>
  <si>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</si>
  <si>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</si>
  <si>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</si>
  <si>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</si>
  <si>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</si>
  <si>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</si>
  <si>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</si>
  <si>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</si>
  <si>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</si>
  <si>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</si>
  <si>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</si>
  <si>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</si>
  <si>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</si>
  <si>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</si>
  <si>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</si>
  <si>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</si>
  <si>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</si>
  <si>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</si>
  <si>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</si>
  <si>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</si>
  <si>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</si>
  <si>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</si>
  <si>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</si>
  <si>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</si>
  <si>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</si>
  <si>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</si>
  <si>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</si>
  <si>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</si>
  <si>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</si>
  <si>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</si>
  <si>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</si>
  <si>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</si>
  <si>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</si>
  <si>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</si>
  <si>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</si>
  <si>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</si>
  <si>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</si>
  <si>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</si>
  <si>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</si>
  <si>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</si>
  <si>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</si>
  <si>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</si>
  <si>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</si>
  <si>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</si>
  <si>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</si>
  <si>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</si>
  <si>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</si>
  <si>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</si>
  <si>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</si>
  <si>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</si>
  <si>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</si>
  <si>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</si>
  <si>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</si>
  <si>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</si>
  <si>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</si>
  <si>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</si>
  <si>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</si>
  <si>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</si>
  <si>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</si>
  <si>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</si>
  <si>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</si>
  <si>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Baltezers</t>
  </si>
  <si>
    <t>Garkalnes novada domes lēmums 10.01.2012.</t>
  </si>
  <si>
    <t>ir iekļauta</t>
  </si>
  <si>
    <t>536,00 EUR</t>
  </si>
  <si>
    <t>ir apstiprināti</t>
  </si>
  <si>
    <t>ir ieviests</t>
  </si>
  <si>
    <t>31.12.2021.</t>
  </si>
  <si>
    <t>izstrādes stadijā, tiks apstiprināta 2020.gada martā</t>
  </si>
  <si>
    <t>nē</t>
  </si>
  <si>
    <t>Nē</t>
  </si>
  <si>
    <t>Bukulti</t>
  </si>
  <si>
    <t>pamatlīdzeklis</t>
  </si>
  <si>
    <t>SIA "Garkalnes ūdens"</t>
  </si>
  <si>
    <t>iespējams</t>
  </si>
  <si>
    <t>pašu līdzekļi</t>
  </si>
  <si>
    <t>1,33</t>
  </si>
  <si>
    <t>CE vajag ap 4000</t>
  </si>
  <si>
    <t>BALTEZERS</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</si>
  <si>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</si>
  <si>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</si>
  <si>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</si>
  <si>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</si>
  <si>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21.03.2020.</t>
  </si>
  <si>
    <t>Gundars Krievs</t>
  </si>
  <si>
    <t>gundars.krievs@garkalne.lv</t>
  </si>
  <si>
    <t>Nav attīrīšanas iekārtu. Notekūdeņi tiek pārsūknēti uz Rīgas NAI, kā arī uz Ādažu NAI</t>
  </si>
  <si>
    <t>Plānots aglomerācija iekļaut Garkalnes novada Amatniekus, Upesciemu un Berģus vai izveidot jaunu aglomerāciju. Jāuztaisa ekonomiskā izpēte, lai precīzi atbildētu uz šo jautājumu.</t>
  </si>
  <si>
    <t>3987 (Langstiņi, Berģi, Upesciems, Sunīši, Amatnieki)</t>
  </si>
  <si>
    <t>pārsūknēts uz Rīgu</t>
  </si>
  <si>
    <t>Pārsūknēts uz Ādažiem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</si>
</sst>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3">
    <xf numFmtId="0" fontId="0" fillId="0" borderId="0"/>
    <xf numFmtId="0" fontId="12" fillId="0" borderId="0"/>
    <xf numFmtId="0" fontId="25" fillId="0" borderId="0" applyNumberFormat="0" applyFill="0" applyBorder="0" applyAlignment="0" applyProtection="0"/>
  </cellStyleXfs>
  <cellXfs count="156">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0" fillId="4" borderId="11" xfId="0" applyNumberFormat="1" applyFill="1" applyBorder="1" applyAlignment="1">
      <alignment vertical="top" wrapText="1"/>
    </xf>
    <xf numFmtId="0" fontId="0" fillId="0" borderId="4" xfId="0" applyBorder="1" applyAlignment="1">
      <alignment horizontal="center" vertical="center"/>
    </xf>
    <xf numFmtId="3" fontId="0" fillId="2" borderId="1" xfId="0" applyNumberFormat="1" applyFill="1" applyBorder="1" applyAlignment="1">
      <alignment horizontal="right" vertical="top" wrapText="1"/>
    </xf>
    <xf numFmtId="0" fontId="3" fillId="4" borderId="8" xfId="0" applyFont="1" applyFill="1" applyBorder="1" applyAlignment="1">
      <alignment vertical="top"/>
    </xf>
    <xf numFmtId="0" fontId="0" fillId="4" borderId="10" xfId="0" applyFill="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 xfId="0" applyFont="1" applyBorder="1" applyAlignment="1">
      <alignment horizontal="center" vertical="top"/>
    </xf>
    <xf numFmtId="0" fontId="0" fillId="0" borderId="0" xfId="0" applyBorder="1" applyAlignment="1">
      <alignment wrapText="1"/>
    </xf>
    <xf numFmtId="4" fontId="0" fillId="4" borderId="1" xfId="0" applyNumberFormat="1" applyFill="1" applyBorder="1" applyAlignment="1">
      <alignment vertical="top"/>
    </xf>
    <xf numFmtId="0" fontId="7" fillId="7" borderId="0" xfId="0" applyFont="1" applyFill="1" applyBorder="1" applyAlignment="1">
      <alignment horizontal="center" vertical="center" wrapText="1"/>
    </xf>
    <xf numFmtId="0" fontId="0" fillId="0" borderId="0" xfId="0" applyAlignment="1">
      <alignment horizontal="center" vertical="center"/>
    </xf>
    <xf numFmtId="0" fontId="7" fillId="3" borderId="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9" xfId="0" applyFill="1" applyBorder="1" applyAlignment="1">
      <alignment horizontal="center" vertical="center"/>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25" fillId="4" borderId="6" xfId="2"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4" xfId="0" applyFont="1" applyBorder="1" applyAlignment="1">
      <alignment horizontal="right" vertical="top"/>
    </xf>
    <xf numFmtId="0" fontId="3" fillId="0" borderId="15"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0" fontId="15" fillId="4" borderId="1" xfId="0" applyFont="1" applyFill="1" applyBorder="1" applyAlignment="1">
      <alignment horizontal="center" vertical="center" wrapText="1"/>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undars.krievs@garkalne.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topLeftCell="A24" zoomScale="70" zoomScaleNormal="90" zoomScaleSheetLayoutView="70" workbookViewId="0">
      <selection activeCell="J2" sqref="J2"/>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146</v>
      </c>
      <c r="B1" s="102" t="s">
        <v>167</v>
      </c>
      <c r="C1" s="103"/>
      <c r="D1" s="104"/>
      <c r="E1" s="99"/>
      <c r="F1" s="99"/>
      <c r="G1" s="99"/>
    </row>
    <row r="2" spans="1:8" ht="49.5" customHeight="1" thickBot="1" x14ac:dyDescent="0.35">
      <c r="A2" s="100" t="s">
        <v>168</v>
      </c>
      <c r="B2" s="105" t="s">
        <v>162</v>
      </c>
      <c r="C2" s="106"/>
      <c r="D2" s="107"/>
      <c r="E2" s="99"/>
      <c r="F2" s="99"/>
      <c r="G2" s="99"/>
    </row>
    <row r="3" spans="1:8" ht="49.5" customHeight="1" thickBot="1" x14ac:dyDescent="0.35">
      <c r="A3" s="100" t="s">
        <v>169</v>
      </c>
      <c r="B3" s="105" t="s">
        <v>172</v>
      </c>
      <c r="C3" s="106"/>
      <c r="D3" s="107"/>
      <c r="E3" s="99"/>
      <c r="F3" s="99"/>
      <c r="G3" s="99"/>
    </row>
    <row r="4" spans="1:8" ht="49.2" customHeight="1" thickBot="1" x14ac:dyDescent="0.35">
      <c r="A4" s="100" t="s">
        <v>170</v>
      </c>
      <c r="B4" s="105" t="s">
        <v>173</v>
      </c>
      <c r="C4" s="106"/>
      <c r="D4" s="107"/>
      <c r="E4" s="99"/>
      <c r="F4" s="99"/>
      <c r="G4" s="99"/>
    </row>
    <row r="5" spans="1:8" ht="49.2" customHeight="1" thickBot="1" x14ac:dyDescent="0.35">
      <c r="A5" s="101" t="s">
        <v>171</v>
      </c>
      <c r="B5" s="108" t="s">
        <v>174</v>
      </c>
      <c r="C5" s="106"/>
      <c r="D5" s="107"/>
      <c r="E5" s="99"/>
      <c r="F5" s="99"/>
      <c r="G5" s="99"/>
    </row>
    <row r="6" spans="1:8" ht="21.75" customHeight="1" x14ac:dyDescent="0.3">
      <c r="A6" s="5"/>
      <c r="B6" s="6"/>
      <c r="C6" s="6"/>
      <c r="D6" s="6"/>
    </row>
    <row r="7" spans="1:8" s="4" customFormat="1" ht="18" customHeight="1" x14ac:dyDescent="0.3">
      <c r="A7" s="113" t="s">
        <v>114</v>
      </c>
      <c r="B7" s="113"/>
      <c r="C7" s="113"/>
      <c r="D7" s="113"/>
      <c r="E7" s="118" t="s">
        <v>115</v>
      </c>
      <c r="F7" s="118"/>
      <c r="G7" s="118"/>
      <c r="H7" s="118"/>
    </row>
    <row r="8" spans="1:8" ht="55.5" customHeight="1" x14ac:dyDescent="0.3">
      <c r="A8" s="115" t="s">
        <v>7</v>
      </c>
      <c r="B8" s="115" t="s">
        <v>96</v>
      </c>
      <c r="C8" s="115" t="s">
        <v>131</v>
      </c>
      <c r="D8" s="114" t="s">
        <v>22</v>
      </c>
      <c r="E8" s="119" t="s">
        <v>7</v>
      </c>
      <c r="F8" s="119" t="s">
        <v>116</v>
      </c>
      <c r="G8" s="119" t="s">
        <v>9</v>
      </c>
      <c r="H8" s="120" t="s">
        <v>22</v>
      </c>
    </row>
    <row r="9" spans="1:8" ht="129" customHeight="1" x14ac:dyDescent="0.3">
      <c r="A9" s="115"/>
      <c r="B9" s="115"/>
      <c r="C9" s="115"/>
      <c r="D9" s="114"/>
      <c r="E9" s="119"/>
      <c r="F9" s="119"/>
      <c r="G9" s="119"/>
      <c r="H9" s="120"/>
    </row>
    <row r="10" spans="1:8" x14ac:dyDescent="0.3">
      <c r="A10" s="110" t="s">
        <v>18</v>
      </c>
      <c r="B10" s="110"/>
      <c r="C10" s="110"/>
      <c r="D10" s="110"/>
      <c r="E10" s="123" t="s">
        <v>136</v>
      </c>
      <c r="F10" s="123"/>
      <c r="G10" s="123"/>
      <c r="H10" s="123"/>
    </row>
    <row r="11" spans="1:8" ht="46.95" customHeight="1" x14ac:dyDescent="0.3">
      <c r="A11" s="18" t="s">
        <v>19</v>
      </c>
      <c r="B11" s="8"/>
      <c r="C11" s="17" t="s">
        <v>23</v>
      </c>
      <c r="D11" s="8"/>
      <c r="E11" s="71" t="s">
        <v>132</v>
      </c>
      <c r="F11" s="72"/>
      <c r="G11" s="73" t="s">
        <v>23</v>
      </c>
      <c r="H11" s="72" t="e">
        <f>#REF!+H12+H14</f>
        <v>#REF!</v>
      </c>
    </row>
    <row r="12" spans="1:8" x14ac:dyDescent="0.3">
      <c r="A12" s="19" t="s">
        <v>0</v>
      </c>
      <c r="B12" s="46"/>
      <c r="C12" s="9"/>
      <c r="D12" s="57"/>
      <c r="E12" s="126" t="s">
        <v>120</v>
      </c>
      <c r="F12" s="128"/>
      <c r="G12" s="132"/>
      <c r="H12" s="130">
        <v>0</v>
      </c>
    </row>
    <row r="13" spans="1:8" x14ac:dyDescent="0.3">
      <c r="A13" s="19" t="s">
        <v>1</v>
      </c>
      <c r="B13" s="46"/>
      <c r="C13" s="9"/>
      <c r="D13" s="57"/>
      <c r="E13" s="127"/>
      <c r="F13" s="129"/>
      <c r="G13" s="133"/>
      <c r="H13" s="131"/>
    </row>
    <row r="14" spans="1:8" x14ac:dyDescent="0.3">
      <c r="A14" s="19" t="s">
        <v>4</v>
      </c>
      <c r="B14" s="46"/>
      <c r="C14" s="9"/>
      <c r="D14" s="31"/>
      <c r="E14" s="19" t="s">
        <v>4</v>
      </c>
      <c r="F14" s="46"/>
      <c r="G14" s="9"/>
      <c r="H14" s="31">
        <v>0</v>
      </c>
    </row>
    <row r="15" spans="1:8" ht="62.4" x14ac:dyDescent="0.3">
      <c r="A15" s="20" t="s">
        <v>21</v>
      </c>
      <c r="B15" s="12"/>
      <c r="C15" s="13"/>
      <c r="D15" s="14"/>
      <c r="E15" s="74" t="s">
        <v>133</v>
      </c>
      <c r="F15" s="75"/>
      <c r="G15" s="76"/>
      <c r="H15" s="77">
        <f>H16+H17+H18</f>
        <v>0</v>
      </c>
    </row>
    <row r="16" spans="1:8" x14ac:dyDescent="0.3">
      <c r="A16" s="19" t="s">
        <v>2</v>
      </c>
      <c r="B16" s="46"/>
      <c r="C16" s="9"/>
      <c r="D16" s="57"/>
      <c r="E16" s="19" t="s">
        <v>121</v>
      </c>
      <c r="F16" s="46"/>
      <c r="G16" s="9"/>
      <c r="H16" s="57">
        <v>0</v>
      </c>
    </row>
    <row r="17" spans="1:9" ht="41.4" x14ac:dyDescent="0.3">
      <c r="A17" s="19" t="s">
        <v>12</v>
      </c>
      <c r="B17" s="46"/>
      <c r="C17" s="9"/>
      <c r="D17" s="57"/>
      <c r="E17" s="19" t="s">
        <v>122</v>
      </c>
      <c r="F17" s="46"/>
      <c r="G17" s="9"/>
      <c r="H17" s="57">
        <v>0</v>
      </c>
    </row>
    <row r="18" spans="1:9" ht="27.6" x14ac:dyDescent="0.3">
      <c r="A18" s="19" t="s">
        <v>11</v>
      </c>
      <c r="B18" s="46"/>
      <c r="C18" s="9"/>
      <c r="D18" s="57">
        <v>0</v>
      </c>
      <c r="E18" s="19" t="s">
        <v>123</v>
      </c>
      <c r="F18" s="46"/>
      <c r="G18" s="9"/>
      <c r="H18" s="57">
        <v>0</v>
      </c>
    </row>
    <row r="19" spans="1:9" ht="85.95" customHeight="1" x14ac:dyDescent="0.3">
      <c r="A19" s="18" t="s">
        <v>20</v>
      </c>
      <c r="B19" s="8">
        <v>27550</v>
      </c>
      <c r="C19" s="90" t="s">
        <v>177</v>
      </c>
      <c r="D19" s="8">
        <v>6696000</v>
      </c>
      <c r="E19" s="71" t="s">
        <v>134</v>
      </c>
      <c r="F19" s="72"/>
      <c r="G19" s="73" t="s">
        <v>23</v>
      </c>
      <c r="H19" s="72" t="e">
        <f>#REF!+H20+H22</f>
        <v>#REF!</v>
      </c>
    </row>
    <row r="20" spans="1:9" x14ac:dyDescent="0.3">
      <c r="A20" s="19" t="s">
        <v>0</v>
      </c>
      <c r="B20" s="46">
        <v>18300</v>
      </c>
      <c r="C20" s="9"/>
      <c r="D20" s="57">
        <v>4941000</v>
      </c>
      <c r="E20" s="126" t="s">
        <v>1</v>
      </c>
      <c r="F20" s="134"/>
      <c r="G20" s="116"/>
      <c r="H20" s="121">
        <v>0</v>
      </c>
    </row>
    <row r="21" spans="1:9" x14ac:dyDescent="0.3">
      <c r="A21" s="19" t="s">
        <v>1</v>
      </c>
      <c r="B21" s="46">
        <v>7350</v>
      </c>
      <c r="C21" s="9"/>
      <c r="D21" s="57">
        <v>1470000</v>
      </c>
      <c r="E21" s="127"/>
      <c r="F21" s="135"/>
      <c r="G21" s="117"/>
      <c r="H21" s="122"/>
    </row>
    <row r="22" spans="1:9" x14ac:dyDescent="0.3">
      <c r="A22" s="19" t="s">
        <v>4</v>
      </c>
      <c r="B22" s="46">
        <v>1900</v>
      </c>
      <c r="C22" s="9"/>
      <c r="D22" s="31">
        <v>285000</v>
      </c>
      <c r="E22" s="19" t="s">
        <v>4</v>
      </c>
      <c r="F22" s="46"/>
      <c r="G22" s="9"/>
      <c r="H22" s="31">
        <v>0</v>
      </c>
    </row>
    <row r="23" spans="1:9" ht="78" x14ac:dyDescent="0.3">
      <c r="A23" s="20" t="s">
        <v>117</v>
      </c>
      <c r="B23" s="12"/>
      <c r="C23" s="13"/>
      <c r="D23" s="14">
        <f>D24+D25+D26</f>
        <v>3980000</v>
      </c>
      <c r="E23" s="74" t="s">
        <v>135</v>
      </c>
      <c r="F23" s="75"/>
      <c r="G23" s="76"/>
      <c r="H23" s="77">
        <f>H24+H25+H26</f>
        <v>0</v>
      </c>
    </row>
    <row r="24" spans="1:9" x14ac:dyDescent="0.3">
      <c r="A24" s="19" t="s">
        <v>2</v>
      </c>
      <c r="B24" s="46">
        <v>16</v>
      </c>
      <c r="C24" s="93"/>
      <c r="D24" s="57">
        <v>480000</v>
      </c>
      <c r="E24" s="19" t="s">
        <v>121</v>
      </c>
      <c r="F24" s="46"/>
      <c r="G24" s="9"/>
      <c r="H24" s="57">
        <v>0</v>
      </c>
    </row>
    <row r="25" spans="1:9" ht="41.4" x14ac:dyDescent="0.3">
      <c r="A25" s="19" t="s">
        <v>12</v>
      </c>
      <c r="B25" s="91">
        <v>1</v>
      </c>
      <c r="C25" s="95" t="s">
        <v>166</v>
      </c>
      <c r="D25" s="92">
        <v>3500000</v>
      </c>
      <c r="E25" s="19" t="s">
        <v>122</v>
      </c>
      <c r="F25" s="46"/>
      <c r="G25" s="9"/>
      <c r="H25" s="57">
        <v>0</v>
      </c>
    </row>
    <row r="26" spans="1:9" ht="27.6" x14ac:dyDescent="0.3">
      <c r="A26" s="19" t="s">
        <v>11</v>
      </c>
      <c r="B26" s="46"/>
      <c r="C26" s="94"/>
      <c r="D26" s="57">
        <v>0</v>
      </c>
      <c r="E26" s="19" t="s">
        <v>123</v>
      </c>
      <c r="F26" s="46"/>
      <c r="G26" s="9"/>
      <c r="H26" s="57">
        <v>0</v>
      </c>
    </row>
    <row r="27" spans="1:9" x14ac:dyDescent="0.3">
      <c r="A27" s="110" t="s">
        <v>5</v>
      </c>
      <c r="B27" s="110"/>
      <c r="C27" s="110"/>
      <c r="D27" s="110"/>
      <c r="E27" s="123" t="s">
        <v>118</v>
      </c>
      <c r="F27" s="123"/>
      <c r="G27" s="123"/>
      <c r="H27" s="123"/>
    </row>
    <row r="28" spans="1:9" ht="31.2" customHeight="1" x14ac:dyDescent="0.3">
      <c r="A28" s="20" t="s">
        <v>8</v>
      </c>
      <c r="B28" s="15"/>
      <c r="C28" s="13"/>
      <c r="D28" s="8">
        <f>SUM(D29:D33)</f>
        <v>80000</v>
      </c>
      <c r="E28" s="74" t="s">
        <v>119</v>
      </c>
      <c r="F28" s="78"/>
      <c r="G28" s="76"/>
      <c r="H28" s="72">
        <f>SUM(H29:H33)</f>
        <v>0</v>
      </c>
      <c r="I28" t="s">
        <v>124</v>
      </c>
    </row>
    <row r="29" spans="1:9" x14ac:dyDescent="0.3">
      <c r="A29" s="19" t="s">
        <v>0</v>
      </c>
      <c r="B29" s="58"/>
      <c r="C29" s="16"/>
      <c r="D29" s="31">
        <v>0</v>
      </c>
      <c r="E29" s="126" t="s">
        <v>1</v>
      </c>
      <c r="F29" s="136"/>
      <c r="G29" s="138"/>
      <c r="H29" s="121">
        <v>0</v>
      </c>
    </row>
    <row r="30" spans="1:9" x14ac:dyDescent="0.3">
      <c r="A30" s="19" t="s">
        <v>1</v>
      </c>
      <c r="B30" s="46"/>
      <c r="C30" s="9"/>
      <c r="D30" s="57">
        <v>0</v>
      </c>
      <c r="E30" s="127"/>
      <c r="F30" s="137"/>
      <c r="G30" s="139"/>
      <c r="H30" s="122"/>
    </row>
    <row r="31" spans="1:9" x14ac:dyDescent="0.3">
      <c r="A31" s="19" t="s">
        <v>3</v>
      </c>
      <c r="B31" s="46"/>
      <c r="C31" s="9"/>
      <c r="D31" s="57">
        <v>0</v>
      </c>
      <c r="E31" s="19" t="s">
        <v>125</v>
      </c>
      <c r="F31" s="46"/>
      <c r="G31" s="9"/>
      <c r="H31" s="57">
        <v>0</v>
      </c>
    </row>
    <row r="32" spans="1:9" ht="31.95" customHeight="1" x14ac:dyDescent="0.3">
      <c r="A32" s="19" t="s">
        <v>16</v>
      </c>
      <c r="B32" s="46">
        <v>4</v>
      </c>
      <c r="C32" s="9"/>
      <c r="D32" s="57">
        <v>40000</v>
      </c>
      <c r="E32" s="126" t="s">
        <v>126</v>
      </c>
      <c r="F32" s="134"/>
      <c r="G32" s="116"/>
      <c r="H32" s="121"/>
    </row>
    <row r="33" spans="1:8" ht="31.95" customHeight="1" x14ac:dyDescent="0.3">
      <c r="A33" s="19" t="s">
        <v>92</v>
      </c>
      <c r="B33" s="46">
        <v>1</v>
      </c>
      <c r="C33" s="9"/>
      <c r="D33" s="57">
        <v>40000</v>
      </c>
      <c r="E33" s="127"/>
      <c r="F33" s="135"/>
      <c r="G33" s="117"/>
      <c r="H33" s="122"/>
    </row>
    <row r="34" spans="1:8" ht="30.6" customHeight="1" x14ac:dyDescent="0.3">
      <c r="A34" s="111" t="s">
        <v>6</v>
      </c>
      <c r="B34" s="112"/>
      <c r="C34" s="112"/>
      <c r="D34" s="112"/>
      <c r="E34" s="124" t="s">
        <v>127</v>
      </c>
      <c r="F34" s="125"/>
      <c r="G34" s="125"/>
      <c r="H34" s="125"/>
    </row>
    <row r="35" spans="1:8" ht="46.8" x14ac:dyDescent="0.3">
      <c r="A35" s="20" t="s">
        <v>86</v>
      </c>
      <c r="B35" s="12"/>
      <c r="C35" s="13"/>
      <c r="D35" s="8">
        <f>SUM(D36:D39)</f>
        <v>0</v>
      </c>
      <c r="E35" s="74" t="s">
        <v>86</v>
      </c>
      <c r="F35" s="75"/>
      <c r="G35" s="76"/>
      <c r="H35" s="72">
        <f>SUM(H36:H38)</f>
        <v>0</v>
      </c>
    </row>
    <row r="36" spans="1:8" ht="69" x14ac:dyDescent="0.3">
      <c r="A36" s="19" t="s">
        <v>13</v>
      </c>
      <c r="B36" s="46"/>
      <c r="C36" s="9"/>
      <c r="D36" s="59">
        <v>0</v>
      </c>
      <c r="E36" s="19" t="s">
        <v>128</v>
      </c>
      <c r="F36" s="46"/>
      <c r="G36" s="9"/>
      <c r="H36" s="59">
        <v>0</v>
      </c>
    </row>
    <row r="37" spans="1:8" ht="27.6" x14ac:dyDescent="0.3">
      <c r="A37" s="19" t="s">
        <v>14</v>
      </c>
      <c r="B37" s="46"/>
      <c r="C37" s="9"/>
      <c r="D37" s="59">
        <v>0</v>
      </c>
      <c r="E37" s="19" t="s">
        <v>129</v>
      </c>
      <c r="F37" s="46"/>
      <c r="G37" s="9"/>
      <c r="H37" s="59">
        <v>0</v>
      </c>
    </row>
    <row r="38" spans="1:8" ht="27.6" x14ac:dyDescent="0.3">
      <c r="A38" s="19" t="s">
        <v>15</v>
      </c>
      <c r="B38" s="46"/>
      <c r="C38" s="9"/>
      <c r="D38" s="59">
        <v>0</v>
      </c>
      <c r="E38" s="19" t="s">
        <v>130</v>
      </c>
      <c r="F38" s="46"/>
      <c r="G38" s="9"/>
      <c r="H38" s="59">
        <v>0</v>
      </c>
    </row>
    <row r="39" spans="1:8" ht="27.6" x14ac:dyDescent="0.3">
      <c r="A39" s="19" t="s">
        <v>17</v>
      </c>
      <c r="B39" s="46"/>
      <c r="C39" s="9"/>
      <c r="D39" s="59">
        <v>0</v>
      </c>
    </row>
    <row r="40" spans="1:8" ht="30" customHeight="1" x14ac:dyDescent="0.3">
      <c r="A40" s="109" t="s">
        <v>10</v>
      </c>
      <c r="B40" s="109"/>
      <c r="C40" s="109"/>
      <c r="D40" s="109"/>
      <c r="E40" s="109" t="s">
        <v>10</v>
      </c>
      <c r="F40" s="109"/>
      <c r="G40" s="109"/>
      <c r="H40" s="109"/>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 ref="B1:D1"/>
    <mergeCell ref="B2:D2"/>
    <mergeCell ref="B3:D3"/>
    <mergeCell ref="B4:D4"/>
    <mergeCell ref="B5:D5"/>
  </mergeCells>
  <hyperlinks>
    <hyperlink ref="B5" r:id="rId1" xr:uid="{8C7A9009-98D2-449A-8A8A-2327D4C73892}"/>
  </hyperlinks>
  <pageMargins left="0.7" right="0.7" top="0.75" bottom="0.75" header="0.3" footer="0.3"/>
  <pageSetup paperSize="9" scale="3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E5" sqref="E5"/>
    </sheetView>
  </sheetViews>
  <sheetFormatPr defaultRowHeight="14.4" x14ac:dyDescent="0.3"/>
  <cols>
    <col min="1" max="1" width="48.33203125" customWidth="1"/>
    <col min="2" max="2" width="26.88671875" customWidth="1"/>
  </cols>
  <sheetData>
    <row r="1" spans="1:2" ht="101.4" customHeight="1" thickBot="1" x14ac:dyDescent="0.35">
      <c r="A1" s="7" t="s">
        <v>146</v>
      </c>
      <c r="B1" s="89" t="s">
        <v>167</v>
      </c>
    </row>
    <row r="2" spans="1:2" x14ac:dyDescent="0.3">
      <c r="A2" s="5"/>
      <c r="B2" s="6"/>
    </row>
    <row r="3" spans="1:2" ht="30.6" customHeight="1" x14ac:dyDescent="0.3">
      <c r="A3" s="140" t="s">
        <v>104</v>
      </c>
      <c r="B3" s="141"/>
    </row>
    <row r="4" spans="1:2" ht="48.6" customHeight="1" x14ac:dyDescent="0.3">
      <c r="A4" s="66" t="s">
        <v>101</v>
      </c>
      <c r="B4" s="65" t="s">
        <v>151</v>
      </c>
    </row>
    <row r="5" spans="1:2" ht="28.8" x14ac:dyDescent="0.3">
      <c r="A5" s="66" t="s">
        <v>102</v>
      </c>
      <c r="B5" s="65" t="s">
        <v>152</v>
      </c>
    </row>
    <row r="6" spans="1:2" ht="100.8" x14ac:dyDescent="0.3">
      <c r="A6" s="66" t="s">
        <v>137</v>
      </c>
      <c r="B6" s="65" t="s">
        <v>176</v>
      </c>
    </row>
    <row r="7" spans="1:2" ht="38.4" customHeight="1" x14ac:dyDescent="0.3">
      <c r="A7" s="66" t="s">
        <v>112</v>
      </c>
      <c r="B7" s="65" t="s">
        <v>153</v>
      </c>
    </row>
    <row r="8" spans="1:2" ht="25.2" customHeight="1" x14ac:dyDescent="0.3">
      <c r="A8" s="66" t="s">
        <v>111</v>
      </c>
      <c r="B8" s="65">
        <v>3</v>
      </c>
    </row>
    <row r="9" spans="1:2" ht="45.6" customHeight="1" x14ac:dyDescent="0.3">
      <c r="A9" s="140" t="s">
        <v>100</v>
      </c>
      <c r="B9" s="141"/>
    </row>
    <row r="10" spans="1:2" ht="48" customHeight="1" x14ac:dyDescent="0.3">
      <c r="A10" s="53" t="s">
        <v>98</v>
      </c>
      <c r="B10" s="31" t="s">
        <v>154</v>
      </c>
    </row>
    <row r="11" spans="1:2" ht="41.4" customHeight="1" x14ac:dyDescent="0.3">
      <c r="A11" s="53" t="s">
        <v>138</v>
      </c>
      <c r="B11" s="31" t="s">
        <v>156</v>
      </c>
    </row>
    <row r="12" spans="1:2" ht="70.2" customHeight="1" x14ac:dyDescent="0.3">
      <c r="A12" s="53" t="s">
        <v>99</v>
      </c>
      <c r="B12" s="31" t="s">
        <v>162</v>
      </c>
    </row>
    <row r="13" spans="1:2" ht="51" customHeight="1" x14ac:dyDescent="0.3">
      <c r="A13" s="53" t="s">
        <v>139</v>
      </c>
      <c r="B13" s="65" t="s">
        <v>155</v>
      </c>
    </row>
    <row r="14" spans="1:2" ht="28.8" x14ac:dyDescent="0.3">
      <c r="A14" s="70" t="s">
        <v>113</v>
      </c>
      <c r="B14" s="88" t="s">
        <v>157</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topLeftCell="A23" zoomScale="70" zoomScaleNormal="70" workbookViewId="0">
      <selection activeCell="I17" sqref="I1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146</v>
      </c>
      <c r="B1" s="102" t="s">
        <v>150</v>
      </c>
      <c r="C1" s="103"/>
      <c r="D1" s="103"/>
    </row>
    <row r="2" spans="1:10" ht="21.75" customHeight="1" x14ac:dyDescent="0.3">
      <c r="A2" s="5"/>
      <c r="B2" s="6"/>
      <c r="C2" s="6"/>
      <c r="D2" s="6"/>
    </row>
    <row r="3" spans="1:10" s="4" customFormat="1" ht="18" customHeight="1" x14ac:dyDescent="0.3">
      <c r="A3" s="113" t="s">
        <v>25</v>
      </c>
      <c r="B3" s="113"/>
      <c r="C3" s="113"/>
      <c r="D3" s="113"/>
    </row>
    <row r="4" spans="1:10" s="4" customFormat="1" ht="36" customHeight="1" x14ac:dyDescent="0.3">
      <c r="A4" s="86" t="s">
        <v>148</v>
      </c>
      <c r="B4" s="31">
        <v>8798</v>
      </c>
      <c r="C4" s="84"/>
      <c r="D4" s="84"/>
    </row>
    <row r="5" spans="1:10" ht="29.4" customHeight="1" x14ac:dyDescent="0.3">
      <c r="A5" s="25" t="s">
        <v>26</v>
      </c>
      <c r="B5" s="31">
        <v>2518</v>
      </c>
      <c r="C5" s="29"/>
      <c r="D5" s="22"/>
    </row>
    <row r="6" spans="1:10" x14ac:dyDescent="0.3">
      <c r="A6" s="23" t="s">
        <v>27</v>
      </c>
      <c r="B6" s="31">
        <v>760</v>
      </c>
      <c r="C6" s="29"/>
      <c r="D6" s="10"/>
      <c r="E6" s="47"/>
    </row>
    <row r="7" spans="1:10" x14ac:dyDescent="0.3">
      <c r="A7" s="23" t="s">
        <v>28</v>
      </c>
      <c r="B7" s="31">
        <v>2241</v>
      </c>
      <c r="C7" s="30">
        <f>B7/B5</f>
        <v>0.88999205718824459</v>
      </c>
      <c r="D7" s="10"/>
      <c r="E7" s="47"/>
    </row>
    <row r="8" spans="1:10" ht="28.8" x14ac:dyDescent="0.3">
      <c r="A8" s="23" t="s">
        <v>29</v>
      </c>
      <c r="B8" s="31">
        <v>2518</v>
      </c>
      <c r="C8" s="30">
        <f>B8/B5</f>
        <v>1</v>
      </c>
      <c r="D8" s="11"/>
      <c r="E8" s="47"/>
    </row>
    <row r="9" spans="1:10" ht="41.4" x14ac:dyDescent="0.3">
      <c r="A9" s="27"/>
      <c r="B9" s="12"/>
      <c r="C9" s="28" t="s">
        <v>93</v>
      </c>
      <c r="D9" s="28" t="s">
        <v>94</v>
      </c>
      <c r="E9" s="60"/>
      <c r="G9" s="96"/>
      <c r="H9" s="96"/>
      <c r="I9" s="96"/>
      <c r="J9" s="96"/>
    </row>
    <row r="10" spans="1:10" ht="15.6" x14ac:dyDescent="0.3">
      <c r="A10" s="25" t="s">
        <v>30</v>
      </c>
      <c r="B10" s="21">
        <f>B11+B12</f>
        <v>53240</v>
      </c>
      <c r="C10" s="21">
        <f>C11+C12</f>
        <v>0</v>
      </c>
      <c r="D10" s="21">
        <f t="shared" ref="D10" si="0">D11+D12</f>
        <v>0</v>
      </c>
      <c r="E10" s="47"/>
    </row>
    <row r="11" spans="1:10" x14ac:dyDescent="0.3">
      <c r="A11" s="23" t="s">
        <v>31</v>
      </c>
      <c r="B11" s="31">
        <v>26295</v>
      </c>
      <c r="C11" s="31">
        <v>0</v>
      </c>
      <c r="D11" s="31">
        <v>0</v>
      </c>
      <c r="E11" s="47"/>
    </row>
    <row r="12" spans="1:10" x14ac:dyDescent="0.3">
      <c r="A12" s="23" t="s">
        <v>32</v>
      </c>
      <c r="B12" s="31">
        <v>26945</v>
      </c>
      <c r="C12" s="31">
        <v>0</v>
      </c>
      <c r="D12" s="31">
        <v>0</v>
      </c>
      <c r="E12" s="47"/>
    </row>
    <row r="13" spans="1:10" ht="15.6" x14ac:dyDescent="0.3">
      <c r="A13" s="26" t="s">
        <v>33</v>
      </c>
      <c r="B13" s="31">
        <v>36</v>
      </c>
      <c r="C13" s="29"/>
      <c r="D13" s="29"/>
      <c r="E13" s="47"/>
    </row>
    <row r="14" spans="1:10" x14ac:dyDescent="0.3">
      <c r="A14" s="19" t="s">
        <v>34</v>
      </c>
      <c r="B14" s="31">
        <v>0</v>
      </c>
      <c r="C14" s="29"/>
      <c r="D14" s="29"/>
      <c r="E14" s="47"/>
    </row>
    <row r="15" spans="1:10" x14ac:dyDescent="0.3">
      <c r="A15" s="24" t="s">
        <v>35</v>
      </c>
      <c r="B15" s="31">
        <v>36</v>
      </c>
      <c r="C15" s="29"/>
      <c r="D15" s="29"/>
      <c r="E15" s="47"/>
    </row>
    <row r="16" spans="1:10" ht="15.6" x14ac:dyDescent="0.3">
      <c r="A16" s="25" t="s">
        <v>81</v>
      </c>
      <c r="B16" s="59">
        <v>6</v>
      </c>
      <c r="C16" s="61"/>
      <c r="D16" s="61"/>
      <c r="E16" s="60"/>
    </row>
    <row r="17" spans="1:8" ht="15.6" x14ac:dyDescent="0.3">
      <c r="A17" s="25" t="s">
        <v>140</v>
      </c>
      <c r="B17" s="59">
        <v>10</v>
      </c>
      <c r="C17" s="61"/>
      <c r="D17" s="61"/>
      <c r="E17" s="60"/>
    </row>
    <row r="18" spans="1:8" ht="45.6" customHeight="1" x14ac:dyDescent="0.3">
      <c r="A18" s="32" t="s">
        <v>95</v>
      </c>
      <c r="B18" s="31">
        <v>4</v>
      </c>
      <c r="C18" s="29"/>
      <c r="D18" s="29"/>
      <c r="E18" s="47"/>
    </row>
    <row r="19" spans="1:8" ht="70.2" customHeight="1" x14ac:dyDescent="0.3">
      <c r="A19" s="32" t="s">
        <v>147</v>
      </c>
      <c r="B19" s="34"/>
      <c r="C19" s="29"/>
      <c r="D19" s="29"/>
      <c r="E19" s="47"/>
    </row>
    <row r="20" spans="1:8" ht="54.6" customHeight="1" x14ac:dyDescent="0.3">
      <c r="A20" s="32" t="s">
        <v>87</v>
      </c>
      <c r="B20" s="34">
        <v>0</v>
      </c>
      <c r="C20" s="61"/>
      <c r="D20" s="61"/>
      <c r="E20" s="60"/>
    </row>
    <row r="21" spans="1:8" ht="31.2" x14ac:dyDescent="0.3">
      <c r="A21" s="32" t="s">
        <v>88</v>
      </c>
      <c r="B21" s="33">
        <v>112800</v>
      </c>
      <c r="C21" s="29"/>
      <c r="D21" s="29"/>
    </row>
    <row r="22" spans="1:8" ht="109.2" x14ac:dyDescent="0.3">
      <c r="A22" s="32" t="s">
        <v>103</v>
      </c>
      <c r="B22" s="33" t="s">
        <v>159</v>
      </c>
      <c r="C22" s="29"/>
      <c r="D22" s="29"/>
    </row>
    <row r="23" spans="1:8" ht="15.6" x14ac:dyDescent="0.3">
      <c r="A23" s="142" t="s">
        <v>69</v>
      </c>
      <c r="B23" s="142"/>
      <c r="C23" s="142"/>
      <c r="D23" s="142"/>
    </row>
    <row r="24" spans="1:8" ht="31.2" x14ac:dyDescent="0.3">
      <c r="A24" s="25" t="s">
        <v>70</v>
      </c>
      <c r="B24" s="31">
        <v>1470</v>
      </c>
      <c r="C24" s="29"/>
      <c r="D24" s="22"/>
    </row>
    <row r="25" spans="1:8" x14ac:dyDescent="0.3">
      <c r="A25" s="23" t="s">
        <v>27</v>
      </c>
      <c r="B25" s="31">
        <v>390</v>
      </c>
      <c r="C25" s="29"/>
      <c r="D25" s="10"/>
    </row>
    <row r="26" spans="1:8" x14ac:dyDescent="0.3">
      <c r="A26" s="23" t="s">
        <v>28</v>
      </c>
      <c r="B26" s="31">
        <v>1120</v>
      </c>
      <c r="C26" s="30">
        <f>B26/B24</f>
        <v>0.76190476190476186</v>
      </c>
      <c r="D26" s="10"/>
      <c r="H26" t="s">
        <v>89</v>
      </c>
    </row>
    <row r="27" spans="1:8" ht="28.8" x14ac:dyDescent="0.3">
      <c r="A27" s="23" t="s">
        <v>29</v>
      </c>
      <c r="B27" s="31">
        <v>1320</v>
      </c>
      <c r="C27" s="30">
        <f>B27/B24</f>
        <v>0.89795918367346939</v>
      </c>
      <c r="D27" s="11"/>
    </row>
    <row r="28" spans="1:8" ht="41.4" x14ac:dyDescent="0.3">
      <c r="A28" s="27"/>
      <c r="B28" s="12"/>
      <c r="C28" s="28" t="s">
        <v>93</v>
      </c>
      <c r="D28" s="28" t="s">
        <v>94</v>
      </c>
      <c r="E28" s="60"/>
    </row>
    <row r="29" spans="1:8" ht="19.2" customHeight="1" x14ac:dyDescent="0.3">
      <c r="A29" s="25" t="s">
        <v>71</v>
      </c>
      <c r="B29" s="59">
        <v>7</v>
      </c>
      <c r="C29" s="59">
        <v>0</v>
      </c>
      <c r="D29" s="59">
        <v>0</v>
      </c>
    </row>
    <row r="30" spans="1:8" ht="19.2" customHeight="1" x14ac:dyDescent="0.3">
      <c r="A30" s="25" t="s">
        <v>81</v>
      </c>
      <c r="B30" s="59">
        <v>10</v>
      </c>
      <c r="C30" s="61"/>
      <c r="D30" s="62"/>
      <c r="E30" s="63"/>
    </row>
    <row r="31" spans="1:8" ht="37.200000000000003" customHeight="1" x14ac:dyDescent="0.3">
      <c r="A31" s="25" t="s">
        <v>141</v>
      </c>
      <c r="B31" s="59">
        <v>20</v>
      </c>
      <c r="C31" s="61"/>
      <c r="D31" s="62"/>
      <c r="E31" s="63"/>
    </row>
    <row r="32" spans="1:8" ht="45" customHeight="1" x14ac:dyDescent="0.3">
      <c r="A32" s="56" t="s">
        <v>76</v>
      </c>
      <c r="B32" s="36" t="s">
        <v>38</v>
      </c>
      <c r="C32" s="36" t="s">
        <v>39</v>
      </c>
      <c r="D32" s="36" t="s">
        <v>41</v>
      </c>
      <c r="E32" s="36" t="s">
        <v>72</v>
      </c>
      <c r="F32" s="36" t="s">
        <v>42</v>
      </c>
      <c r="G32" s="36" t="s">
        <v>57</v>
      </c>
      <c r="H32" s="36" t="s">
        <v>78</v>
      </c>
    </row>
    <row r="33" spans="1:8" x14ac:dyDescent="0.3">
      <c r="A33" s="39" t="s">
        <v>160</v>
      </c>
      <c r="B33" s="43" t="s">
        <v>161</v>
      </c>
      <c r="C33" s="43">
        <v>2016</v>
      </c>
      <c r="D33" s="43">
        <v>100</v>
      </c>
      <c r="E33" s="43">
        <v>75</v>
      </c>
      <c r="F33" s="43"/>
      <c r="G33" s="43"/>
      <c r="H33" s="43"/>
    </row>
    <row r="34" spans="1:8" x14ac:dyDescent="0.3">
      <c r="A34" s="39" t="s">
        <v>73</v>
      </c>
      <c r="B34" s="43"/>
      <c r="C34" s="43"/>
      <c r="D34" s="43"/>
      <c r="E34" s="43"/>
      <c r="F34" s="43"/>
      <c r="G34" s="43"/>
      <c r="H34" s="43"/>
    </row>
    <row r="35" spans="1:8" x14ac:dyDescent="0.3">
      <c r="A35" s="39" t="s">
        <v>74</v>
      </c>
      <c r="B35" s="43"/>
      <c r="C35" s="43"/>
      <c r="D35" s="43"/>
      <c r="E35" s="43"/>
      <c r="F35" s="43"/>
      <c r="G35" s="43"/>
      <c r="H35" s="43"/>
    </row>
    <row r="36" spans="1:8" ht="57.6" x14ac:dyDescent="0.3">
      <c r="A36" s="56" t="s">
        <v>80</v>
      </c>
      <c r="B36" s="36" t="s">
        <v>38</v>
      </c>
      <c r="C36" s="36" t="s">
        <v>39</v>
      </c>
      <c r="D36" s="36" t="s">
        <v>41</v>
      </c>
      <c r="E36" s="36" t="s">
        <v>82</v>
      </c>
      <c r="F36" s="36" t="s">
        <v>42</v>
      </c>
      <c r="G36" s="36" t="s">
        <v>57</v>
      </c>
      <c r="H36" s="36" t="s">
        <v>79</v>
      </c>
    </row>
    <row r="37" spans="1:8" x14ac:dyDescent="0.3">
      <c r="A37" s="39" t="s">
        <v>160</v>
      </c>
      <c r="B37" s="43" t="s">
        <v>161</v>
      </c>
      <c r="C37" s="43">
        <v>2016</v>
      </c>
      <c r="D37" s="43">
        <v>100</v>
      </c>
      <c r="E37" s="43"/>
      <c r="F37" s="43"/>
      <c r="G37" s="43"/>
      <c r="H37" s="43"/>
    </row>
    <row r="38" spans="1:8" x14ac:dyDescent="0.3">
      <c r="A38" s="39" t="s">
        <v>73</v>
      </c>
      <c r="B38" s="43"/>
      <c r="C38" s="43"/>
      <c r="D38" s="43"/>
      <c r="E38" s="43"/>
      <c r="F38" s="43"/>
      <c r="G38" s="43"/>
      <c r="H38" s="43"/>
    </row>
    <row r="39" spans="1:8" x14ac:dyDescent="0.3">
      <c r="A39" s="39" t="s">
        <v>74</v>
      </c>
      <c r="B39" s="43"/>
      <c r="C39" s="43"/>
      <c r="D39" s="43"/>
      <c r="E39" s="43"/>
      <c r="F39" s="43"/>
      <c r="G39" s="43"/>
      <c r="H39" s="43"/>
    </row>
    <row r="40" spans="1:8" ht="57.6" x14ac:dyDescent="0.3">
      <c r="A40" s="56" t="s">
        <v>75</v>
      </c>
      <c r="B40" s="36" t="s">
        <v>38</v>
      </c>
      <c r="C40" s="36" t="s">
        <v>39</v>
      </c>
      <c r="D40" s="36" t="s">
        <v>77</v>
      </c>
      <c r="E40" s="36" t="s">
        <v>42</v>
      </c>
      <c r="F40" s="36" t="s">
        <v>57</v>
      </c>
      <c r="G40" s="36" t="s">
        <v>83</v>
      </c>
    </row>
    <row r="41" spans="1:8" x14ac:dyDescent="0.3">
      <c r="A41" s="39" t="s">
        <v>160</v>
      </c>
      <c r="B41" s="43" t="s">
        <v>161</v>
      </c>
      <c r="C41" s="43">
        <v>2016</v>
      </c>
      <c r="D41" s="43">
        <v>40</v>
      </c>
      <c r="E41" s="43"/>
      <c r="F41" s="43"/>
      <c r="G41" s="43"/>
      <c r="H41" s="37"/>
    </row>
    <row r="42" spans="1:8" x14ac:dyDescent="0.3">
      <c r="A42" s="39" t="s">
        <v>73</v>
      </c>
      <c r="B42" s="43"/>
      <c r="C42" s="43"/>
      <c r="D42" s="43"/>
      <c r="E42" s="43"/>
      <c r="F42" s="43"/>
      <c r="G42" s="43"/>
      <c r="H42" s="37"/>
    </row>
    <row r="43" spans="1:8" x14ac:dyDescent="0.3">
      <c r="A43" s="39" t="s">
        <v>74</v>
      </c>
      <c r="B43" s="43"/>
      <c r="C43" s="43"/>
      <c r="D43" s="43"/>
      <c r="E43" s="43"/>
      <c r="F43" s="43"/>
      <c r="G43" s="43"/>
      <c r="H43" s="37"/>
    </row>
    <row r="44" spans="1:8" x14ac:dyDescent="0.3">
      <c r="H44" s="4"/>
    </row>
  </sheetData>
  <mergeCells count="3">
    <mergeCell ref="A23:D23"/>
    <mergeCell ref="B1:D1"/>
    <mergeCell ref="A3:D3"/>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90" workbookViewId="0">
      <selection activeCell="G18" sqref="G18"/>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7" width="18.33203125" customWidth="1"/>
    <col min="8"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146</v>
      </c>
      <c r="B1" s="143" t="s">
        <v>167</v>
      </c>
      <c r="C1" s="144"/>
      <c r="D1" s="144"/>
      <c r="E1" s="79"/>
      <c r="F1" s="60"/>
    </row>
    <row r="2" spans="1:11" ht="21.75" customHeight="1" x14ac:dyDescent="0.3">
      <c r="A2" s="5"/>
      <c r="B2" s="6"/>
      <c r="C2" s="6"/>
      <c r="D2" s="6"/>
      <c r="E2" s="6"/>
    </row>
    <row r="3" spans="1:11" s="4" customFormat="1" ht="18" customHeight="1" x14ac:dyDescent="0.3">
      <c r="A3" s="113" t="s">
        <v>36</v>
      </c>
      <c r="B3" s="113"/>
      <c r="C3" s="113"/>
      <c r="D3" s="113"/>
      <c r="E3" s="98"/>
    </row>
    <row r="4" spans="1:11" ht="29.4" customHeight="1" x14ac:dyDescent="0.3">
      <c r="A4" s="42" t="s">
        <v>44</v>
      </c>
      <c r="B4" s="31">
        <v>98643</v>
      </c>
      <c r="C4" s="29"/>
      <c r="D4" s="22"/>
      <c r="E4" s="80"/>
    </row>
    <row r="5" spans="1:11" ht="28.8" x14ac:dyDescent="0.3">
      <c r="A5" s="23" t="s">
        <v>37</v>
      </c>
      <c r="B5" s="31">
        <v>0</v>
      </c>
      <c r="C5" s="35">
        <f>B5/B4</f>
        <v>0</v>
      </c>
      <c r="D5" s="10"/>
      <c r="E5" s="81"/>
    </row>
    <row r="6" spans="1:11" ht="28.8" x14ac:dyDescent="0.3">
      <c r="A6" s="23" t="s">
        <v>90</v>
      </c>
      <c r="B6" s="31">
        <v>0</v>
      </c>
      <c r="C6" s="30">
        <f>B6/B4</f>
        <v>0</v>
      </c>
      <c r="D6" s="10"/>
      <c r="E6" s="81"/>
      <c r="F6" s="60"/>
    </row>
    <row r="7" spans="1:11" ht="57.6" x14ac:dyDescent="0.3">
      <c r="A7" s="64" t="s">
        <v>97</v>
      </c>
      <c r="B7" s="36" t="s">
        <v>38</v>
      </c>
      <c r="C7" s="36" t="s">
        <v>39</v>
      </c>
      <c r="D7" s="36" t="s">
        <v>41</v>
      </c>
      <c r="E7" s="36" t="s">
        <v>142</v>
      </c>
      <c r="F7" s="36" t="s">
        <v>43</v>
      </c>
      <c r="G7" s="36" t="s">
        <v>42</v>
      </c>
      <c r="H7" s="36" t="s">
        <v>57</v>
      </c>
      <c r="I7" s="36" t="s">
        <v>45</v>
      </c>
      <c r="J7" s="36" t="s">
        <v>55</v>
      </c>
      <c r="K7" s="36" t="s">
        <v>56</v>
      </c>
    </row>
    <row r="8" spans="1:11" s="38" customFormat="1" x14ac:dyDescent="0.3">
      <c r="A8" s="39" t="s">
        <v>46</v>
      </c>
      <c r="B8" s="43"/>
      <c r="C8" s="43"/>
      <c r="D8" s="43"/>
      <c r="E8" s="43"/>
      <c r="F8" s="43">
        <v>92784</v>
      </c>
      <c r="G8" s="155" t="s">
        <v>178</v>
      </c>
      <c r="H8" s="43"/>
      <c r="I8" s="43"/>
      <c r="J8" s="44"/>
      <c r="K8" s="44"/>
    </row>
    <row r="9" spans="1:11" s="38" customFormat="1" ht="27.6" x14ac:dyDescent="0.3">
      <c r="A9" s="39" t="s">
        <v>47</v>
      </c>
      <c r="B9" s="43"/>
      <c r="C9" s="43"/>
      <c r="D9" s="43"/>
      <c r="E9" s="43"/>
      <c r="F9" s="43">
        <v>26311</v>
      </c>
      <c r="G9" s="155" t="s">
        <v>179</v>
      </c>
      <c r="H9" s="43"/>
      <c r="I9" s="43"/>
      <c r="J9" s="44"/>
      <c r="K9" s="44"/>
    </row>
    <row r="10" spans="1:11" s="38" customFormat="1" x14ac:dyDescent="0.3">
      <c r="A10" s="39" t="s">
        <v>48</v>
      </c>
      <c r="B10" s="43"/>
      <c r="C10" s="43"/>
      <c r="D10" s="43"/>
      <c r="E10" s="43"/>
      <c r="F10" s="43"/>
      <c r="G10" s="43"/>
      <c r="H10" s="43"/>
      <c r="I10" s="43"/>
      <c r="J10" s="44"/>
      <c r="K10" s="44"/>
    </row>
    <row r="11" spans="1:11" s="38" customFormat="1" ht="77.400000000000006" customHeight="1" x14ac:dyDescent="0.3">
      <c r="A11" s="87" t="s">
        <v>149</v>
      </c>
      <c r="B11" s="151" t="s">
        <v>175</v>
      </c>
      <c r="C11" s="152"/>
      <c r="D11" s="37"/>
      <c r="E11" s="37"/>
      <c r="F11" s="37"/>
      <c r="G11" s="37"/>
      <c r="H11" s="37"/>
      <c r="I11" s="37"/>
      <c r="J11" s="85"/>
      <c r="K11" s="85"/>
    </row>
    <row r="12" spans="1:11" s="38" customFormat="1" x14ac:dyDescent="0.3">
      <c r="A12" s="37"/>
      <c r="B12" s="37"/>
      <c r="C12" s="37"/>
      <c r="D12" s="37"/>
      <c r="E12" s="37"/>
      <c r="F12" s="37"/>
      <c r="G12" s="37"/>
      <c r="H12" s="37"/>
      <c r="I12" s="37"/>
      <c r="J12" s="85"/>
      <c r="K12" s="85"/>
    </row>
    <row r="13" spans="1:11" ht="46.95" customHeight="1" x14ac:dyDescent="0.3">
      <c r="A13" s="36" t="s">
        <v>40</v>
      </c>
      <c r="B13" s="36" t="s">
        <v>84</v>
      </c>
      <c r="C13" s="36" t="s">
        <v>143</v>
      </c>
      <c r="D13" s="36" t="s">
        <v>49</v>
      </c>
      <c r="E13" s="37"/>
      <c r="F13" s="38"/>
    </row>
    <row r="14" spans="1:11" x14ac:dyDescent="0.3">
      <c r="A14" s="145" t="s">
        <v>46</v>
      </c>
      <c r="B14" s="40" t="s">
        <v>50</v>
      </c>
      <c r="C14" s="45"/>
      <c r="D14" s="45"/>
      <c r="E14" s="82"/>
      <c r="F14" s="38"/>
    </row>
    <row r="15" spans="1:11" x14ac:dyDescent="0.3">
      <c r="A15" s="146"/>
      <c r="B15" s="40" t="s">
        <v>51</v>
      </c>
      <c r="C15" s="45"/>
      <c r="D15" s="45"/>
      <c r="E15" s="82"/>
      <c r="F15" s="38"/>
    </row>
    <row r="16" spans="1:11" x14ac:dyDescent="0.3">
      <c r="A16" s="146"/>
      <c r="B16" s="40" t="s">
        <v>52</v>
      </c>
      <c r="C16" s="45"/>
      <c r="D16" s="45"/>
      <c r="E16" s="82"/>
      <c r="F16" s="38"/>
    </row>
    <row r="17" spans="1:6" x14ac:dyDescent="0.3">
      <c r="A17" s="146"/>
      <c r="B17" s="40" t="s">
        <v>53</v>
      </c>
      <c r="C17" s="45"/>
      <c r="D17" s="45"/>
      <c r="E17" s="82"/>
      <c r="F17" s="38"/>
    </row>
    <row r="18" spans="1:6" x14ac:dyDescent="0.3">
      <c r="A18" s="146"/>
      <c r="B18" s="40" t="s">
        <v>54</v>
      </c>
      <c r="C18" s="45"/>
      <c r="D18" s="45"/>
      <c r="E18" s="82"/>
      <c r="F18" s="38"/>
    </row>
    <row r="19" spans="1:6" ht="28.8" x14ac:dyDescent="0.3">
      <c r="A19" s="147"/>
      <c r="B19" s="83" t="s">
        <v>144</v>
      </c>
      <c r="C19" s="45"/>
      <c r="D19" s="29"/>
      <c r="E19" s="82"/>
      <c r="F19" s="38"/>
    </row>
    <row r="20" spans="1:6" ht="29.4" customHeight="1" x14ac:dyDescent="0.3">
      <c r="A20" s="148" t="s">
        <v>47</v>
      </c>
      <c r="B20" s="41" t="s">
        <v>50</v>
      </c>
      <c r="C20" s="46"/>
      <c r="D20" s="46"/>
      <c r="E20" s="82"/>
      <c r="F20" s="38"/>
    </row>
    <row r="21" spans="1:6" x14ac:dyDescent="0.3">
      <c r="A21" s="149"/>
      <c r="B21" s="41" t="s">
        <v>51</v>
      </c>
      <c r="C21" s="46"/>
      <c r="D21" s="46"/>
      <c r="E21" s="82"/>
      <c r="F21" s="38"/>
    </row>
    <row r="22" spans="1:6" x14ac:dyDescent="0.3">
      <c r="A22" s="149"/>
      <c r="B22" s="41" t="s">
        <v>52</v>
      </c>
      <c r="C22" s="46"/>
      <c r="D22" s="46"/>
      <c r="E22" s="82"/>
      <c r="F22" s="38"/>
    </row>
    <row r="23" spans="1:6" x14ac:dyDescent="0.3">
      <c r="A23" s="149"/>
      <c r="B23" s="41" t="s">
        <v>53</v>
      </c>
      <c r="C23" s="46"/>
      <c r="D23" s="46"/>
      <c r="E23" s="82"/>
      <c r="F23" s="38"/>
    </row>
    <row r="24" spans="1:6" x14ac:dyDescent="0.3">
      <c r="A24" s="149"/>
      <c r="B24" s="41" t="s">
        <v>54</v>
      </c>
      <c r="C24" s="46"/>
      <c r="D24" s="46"/>
      <c r="E24" s="82"/>
      <c r="F24" s="38"/>
    </row>
    <row r="25" spans="1:6" ht="28.8" x14ac:dyDescent="0.3">
      <c r="A25" s="150"/>
      <c r="B25" s="83" t="s">
        <v>144</v>
      </c>
      <c r="C25" s="46"/>
      <c r="D25" s="2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B2" sqref="B2"/>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146</v>
      </c>
      <c r="B1" s="143" t="s">
        <v>167</v>
      </c>
      <c r="C1" s="144"/>
      <c r="D1" s="60"/>
    </row>
    <row r="2" spans="1:4" ht="21.75" customHeight="1" x14ac:dyDescent="0.3">
      <c r="A2" s="5"/>
      <c r="B2" s="6"/>
      <c r="C2" s="6"/>
    </row>
    <row r="3" spans="1:4" s="4" customFormat="1" ht="18" customHeight="1" x14ac:dyDescent="0.3">
      <c r="A3" s="113" t="s">
        <v>63</v>
      </c>
      <c r="B3" s="113"/>
      <c r="C3" s="113"/>
    </row>
    <row r="4" spans="1:4" s="49" customFormat="1" ht="30" customHeight="1" x14ac:dyDescent="0.3">
      <c r="A4" s="50" t="s">
        <v>61</v>
      </c>
      <c r="B4" s="51" t="s">
        <v>162</v>
      </c>
      <c r="C4" s="29"/>
    </row>
    <row r="5" spans="1:4" s="49" customFormat="1" ht="30" customHeight="1" x14ac:dyDescent="0.3">
      <c r="A5" s="50" t="s">
        <v>62</v>
      </c>
      <c r="B5" s="31">
        <v>2300000</v>
      </c>
      <c r="C5" s="29"/>
    </row>
    <row r="6" spans="1:4" s="49" customFormat="1" ht="48" customHeight="1" x14ac:dyDescent="0.3">
      <c r="A6" s="50" t="s">
        <v>106</v>
      </c>
      <c r="B6" s="31">
        <v>0</v>
      </c>
      <c r="C6" s="29"/>
      <c r="D6" s="48"/>
    </row>
    <row r="7" spans="1:4" s="49" customFormat="1" ht="30" customHeight="1" x14ac:dyDescent="0.3">
      <c r="A7" s="50" t="s">
        <v>105</v>
      </c>
      <c r="B7" s="31">
        <v>0</v>
      </c>
      <c r="C7" s="29"/>
      <c r="D7" s="48"/>
    </row>
    <row r="8" spans="1:4" s="49" customFormat="1" ht="28.8" x14ac:dyDescent="0.3">
      <c r="A8" s="50" t="s">
        <v>85</v>
      </c>
      <c r="B8" s="31">
        <v>0</v>
      </c>
      <c r="C8" s="29"/>
      <c r="D8" s="48"/>
    </row>
    <row r="9" spans="1:4" s="49" customFormat="1" x14ac:dyDescent="0.3">
      <c r="A9" s="54"/>
      <c r="B9" s="55"/>
      <c r="C9" s="55"/>
      <c r="D9" s="48"/>
    </row>
    <row r="10" spans="1:4" ht="29.4" customHeight="1" x14ac:dyDescent="0.3">
      <c r="A10" s="42" t="s">
        <v>58</v>
      </c>
      <c r="B10" s="97">
        <v>2.0099999999999998</v>
      </c>
      <c r="C10" s="29"/>
      <c r="D10" s="47"/>
    </row>
    <row r="11" spans="1:4" x14ac:dyDescent="0.3">
      <c r="A11" s="23" t="s">
        <v>60</v>
      </c>
      <c r="B11" s="31">
        <v>0</v>
      </c>
      <c r="C11" s="35">
        <f>B11/B10</f>
        <v>0</v>
      </c>
    </row>
    <row r="12" spans="1:4" x14ac:dyDescent="0.3">
      <c r="A12" s="23" t="s">
        <v>59</v>
      </c>
      <c r="B12" s="31">
        <v>0</v>
      </c>
      <c r="C12" s="30">
        <f>B12/B10</f>
        <v>0</v>
      </c>
    </row>
    <row r="13" spans="1:4" x14ac:dyDescent="0.3">
      <c r="A13" s="52" t="s">
        <v>145</v>
      </c>
      <c r="B13" s="31">
        <v>0</v>
      </c>
      <c r="C13" s="29"/>
      <c r="D13" s="60"/>
    </row>
    <row r="14" spans="1:4" x14ac:dyDescent="0.3">
      <c r="A14" s="52" t="s">
        <v>107</v>
      </c>
      <c r="B14" s="31">
        <v>0</v>
      </c>
      <c r="C14" s="29"/>
    </row>
    <row r="15" spans="1:4" x14ac:dyDescent="0.3">
      <c r="A15" s="69" t="s">
        <v>108</v>
      </c>
      <c r="B15" s="34">
        <v>0</v>
      </c>
      <c r="C15" s="29"/>
    </row>
    <row r="16" spans="1:4" ht="28.8" x14ac:dyDescent="0.3">
      <c r="A16" s="67" t="s">
        <v>67</v>
      </c>
      <c r="B16" s="46" t="s">
        <v>163</v>
      </c>
      <c r="C16" s="68"/>
      <c r="D16" s="47"/>
    </row>
    <row r="17" spans="1:4" ht="28.8" x14ac:dyDescent="0.3">
      <c r="A17" s="67" t="s">
        <v>24</v>
      </c>
      <c r="B17" s="46" t="s">
        <v>164</v>
      </c>
      <c r="C17" s="68"/>
    </row>
    <row r="18" spans="1:4" ht="28.8" x14ac:dyDescent="0.3">
      <c r="A18" s="67" t="s">
        <v>91</v>
      </c>
      <c r="B18" s="46" t="s">
        <v>158</v>
      </c>
      <c r="C18" s="68"/>
      <c r="D18" s="60"/>
    </row>
    <row r="19" spans="1:4" ht="15.6" customHeight="1" x14ac:dyDescent="0.3">
      <c r="A19" s="153" t="s">
        <v>64</v>
      </c>
      <c r="B19" s="154"/>
      <c r="C19" s="153"/>
    </row>
    <row r="20" spans="1:4" x14ac:dyDescent="0.3">
      <c r="A20" s="42" t="s">
        <v>65</v>
      </c>
      <c r="B20" s="31" t="s">
        <v>165</v>
      </c>
      <c r="C20" s="29"/>
    </row>
    <row r="21" spans="1:4" x14ac:dyDescent="0.3">
      <c r="A21" s="52" t="s">
        <v>109</v>
      </c>
      <c r="B21" s="31">
        <v>0</v>
      </c>
      <c r="C21" s="29"/>
    </row>
    <row r="22" spans="1:4" x14ac:dyDescent="0.3">
      <c r="A22" s="52" t="s">
        <v>110</v>
      </c>
      <c r="B22" s="31">
        <v>0</v>
      </c>
      <c r="C22" s="29"/>
    </row>
    <row r="23" spans="1:4" ht="28.8" x14ac:dyDescent="0.3">
      <c r="A23" s="53" t="s">
        <v>66</v>
      </c>
      <c r="B23" s="46" t="s">
        <v>163</v>
      </c>
      <c r="C23" s="29"/>
    </row>
    <row r="24" spans="1:4" ht="28.8" x14ac:dyDescent="0.3">
      <c r="A24" s="53" t="s">
        <v>24</v>
      </c>
      <c r="B24" s="46" t="s">
        <v>164</v>
      </c>
      <c r="C24" s="29"/>
    </row>
    <row r="25" spans="1:4" ht="28.8" x14ac:dyDescent="0.3">
      <c r="A25" s="53" t="s">
        <v>68</v>
      </c>
      <c r="B25" s="46" t="s">
        <v>158</v>
      </c>
      <c r="C25" s="29"/>
    </row>
    <row r="26" spans="1:4" x14ac:dyDescent="0.3">
      <c r="A26" s="60"/>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Investiciju_plans_POST2020!Drukas_apgabals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2020-03-17T07:28:08Z</dcterms:modified>
</cp:coreProperties>
</file>