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showInkAnnotation="0" codeName="DieseArbeitsmappe"/>
  <xr:revisionPtr revIDLastSave="0" documentId="13_ncr:1_{356C1CA8-4365-48DB-9F07-8CC20019E2EC}" xr6:coauthVersionLast="45" xr6:coauthVersionMax="45" xr10:uidLastSave="{00000000-0000-0000-0000-000000000000}"/>
  <bookViews>
    <workbookView xWindow="-120" yWindow="-120" windowWidth="37710" windowHeight="16440" xr2:uid="{00000000-000D-0000-FFFF-FFFF00000000}"/>
  </bookViews>
  <sheets>
    <sheet name="1990" sheetId="3" r:id="rId1"/>
    <sheet name="1991" sheetId="4" r:id="rId2"/>
    <sheet name="1992" sheetId="5" r:id="rId3"/>
    <sheet name="1993" sheetId="6" r:id="rId4"/>
    <sheet name="1994" sheetId="7" r:id="rId5"/>
    <sheet name="1995" sheetId="8" r:id="rId6"/>
    <sheet name="1996" sheetId="9" r:id="rId7"/>
    <sheet name="1997" sheetId="10" r:id="rId8"/>
    <sheet name="1998" sheetId="11" r:id="rId9"/>
    <sheet name="1999" sheetId="12" r:id="rId10"/>
    <sheet name="2000" sheetId="13" r:id="rId11"/>
    <sheet name="2001" sheetId="14" r:id="rId12"/>
    <sheet name="2002" sheetId="15" r:id="rId13"/>
    <sheet name="2003" sheetId="16" r:id="rId14"/>
    <sheet name="2004" sheetId="17" r:id="rId15"/>
    <sheet name="2005" sheetId="18" r:id="rId16"/>
    <sheet name="2006" sheetId="19" r:id="rId17"/>
    <sheet name="2007" sheetId="20" r:id="rId18"/>
    <sheet name="2008" sheetId="21" r:id="rId19"/>
    <sheet name="2009" sheetId="22" r:id="rId20"/>
    <sheet name="2010" sheetId="23" r:id="rId21"/>
    <sheet name="2011" sheetId="24" r:id="rId22"/>
    <sheet name="2012" sheetId="25" r:id="rId23"/>
    <sheet name="2013" sheetId="26" r:id="rId24"/>
    <sheet name="2014" sheetId="27" r:id="rId25"/>
    <sheet name="2015" sheetId="28" r:id="rId26"/>
    <sheet name="2016" sheetId="29" r:id="rId27"/>
    <sheet name="2017" sheetId="30" r:id="rId28"/>
    <sheet name="2018" sheetId="31" r:id="rId29"/>
  </sheets>
  <definedNames>
    <definedName name="Activity_Data__From_1990">#REF!</definedName>
    <definedName name="Annex_III_TableIIIB_GNFR_Codes">#REF!</definedName>
    <definedName name="fg">#REF!</definedName>
    <definedName name="Heavy_Metals__from_1990">#REF!</definedName>
    <definedName name="Main_Pollutants_and_Particulate">#REF!</definedName>
    <definedName name="Persistent_Organic_Pollutants__POPs_From_1990">#REF!</definedName>
    <definedName name="xz">#REF!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1" i="28" l="1"/>
  <c r="AD141" i="31" l="1"/>
  <c r="AC141" i="31"/>
  <c r="AB141" i="31"/>
  <c r="AA141" i="31"/>
  <c r="Z141" i="31"/>
  <c r="Y141" i="31"/>
  <c r="X141" i="31"/>
  <c r="W141" i="31"/>
  <c r="V141" i="31"/>
  <c r="V152" i="31" s="1"/>
  <c r="U141" i="31"/>
  <c r="U152" i="31" s="1"/>
  <c r="T141" i="31"/>
  <c r="T154" i="31" s="1"/>
  <c r="S141" i="31"/>
  <c r="S154" i="31" s="1"/>
  <c r="R141" i="31"/>
  <c r="R152" i="31" s="1"/>
  <c r="Q141" i="31"/>
  <c r="Q152" i="31" s="1"/>
  <c r="P141" i="31"/>
  <c r="O141" i="31"/>
  <c r="N141" i="31"/>
  <c r="M141" i="31"/>
  <c r="L141" i="31"/>
  <c r="K141" i="31"/>
  <c r="J141" i="31"/>
  <c r="I141" i="31"/>
  <c r="H141" i="31"/>
  <c r="G141" i="31"/>
  <c r="F141" i="31"/>
  <c r="E141" i="31"/>
  <c r="A10" i="31"/>
  <c r="AD141" i="30"/>
  <c r="AC141" i="30"/>
  <c r="AB141" i="30"/>
  <c r="AA141" i="30"/>
  <c r="Z141" i="30"/>
  <c r="Y141" i="30"/>
  <c r="X141" i="30"/>
  <c r="W141" i="30"/>
  <c r="V141" i="30"/>
  <c r="V154" i="30" s="1"/>
  <c r="U141" i="30"/>
  <c r="U152" i="30" s="1"/>
  <c r="T141" i="30"/>
  <c r="T152" i="30" s="1"/>
  <c r="S141" i="30"/>
  <c r="S154" i="30" s="1"/>
  <c r="R141" i="30"/>
  <c r="R154" i="30" s="1"/>
  <c r="Q141" i="30"/>
  <c r="Q152" i="30" s="1"/>
  <c r="P141" i="30"/>
  <c r="O141" i="30"/>
  <c r="N141" i="30"/>
  <c r="M141" i="30"/>
  <c r="L141" i="30"/>
  <c r="K141" i="30"/>
  <c r="J141" i="30"/>
  <c r="I141" i="30"/>
  <c r="H141" i="30"/>
  <c r="G141" i="30"/>
  <c r="F141" i="30"/>
  <c r="E141" i="30"/>
  <c r="A10" i="30"/>
  <c r="AD141" i="29"/>
  <c r="AC141" i="29"/>
  <c r="AB141" i="29"/>
  <c r="AA141" i="29"/>
  <c r="Z141" i="29"/>
  <c r="Y141" i="29"/>
  <c r="X141" i="29"/>
  <c r="W141" i="29"/>
  <c r="V141" i="29"/>
  <c r="V154" i="29" s="1"/>
  <c r="U141" i="29"/>
  <c r="U154" i="29" s="1"/>
  <c r="T141" i="29"/>
  <c r="T152" i="29" s="1"/>
  <c r="S141" i="29"/>
  <c r="R141" i="29"/>
  <c r="R154" i="29" s="1"/>
  <c r="Q141" i="29"/>
  <c r="Q154" i="29" s="1"/>
  <c r="P141" i="29"/>
  <c r="O141" i="29"/>
  <c r="N141" i="29"/>
  <c r="M141" i="29"/>
  <c r="L141" i="29"/>
  <c r="K141" i="29"/>
  <c r="J141" i="29"/>
  <c r="I141" i="29"/>
  <c r="H141" i="29"/>
  <c r="G141" i="29"/>
  <c r="F141" i="29"/>
  <c r="E141" i="29"/>
  <c r="A10" i="29"/>
  <c r="AD141" i="28"/>
  <c r="AC141" i="28"/>
  <c r="AB141" i="28"/>
  <c r="AA141" i="28"/>
  <c r="Z141" i="28"/>
  <c r="Y141" i="28"/>
  <c r="X141" i="28"/>
  <c r="W141" i="28"/>
  <c r="V141" i="28"/>
  <c r="V154" i="28" s="1"/>
  <c r="U141" i="28"/>
  <c r="U154" i="28" s="1"/>
  <c r="T141" i="28"/>
  <c r="T154" i="28" s="1"/>
  <c r="S141" i="28"/>
  <c r="S154" i="28" s="1"/>
  <c r="R141" i="28"/>
  <c r="R154" i="28" s="1"/>
  <c r="Q141" i="28"/>
  <c r="Q154" i="28" s="1"/>
  <c r="P141" i="28"/>
  <c r="O141" i="28"/>
  <c r="N141" i="28"/>
  <c r="M141" i="28"/>
  <c r="L141" i="28"/>
  <c r="K141" i="28"/>
  <c r="J141" i="28"/>
  <c r="I141" i="28"/>
  <c r="H141" i="28"/>
  <c r="G141" i="28"/>
  <c r="F152" i="28"/>
  <c r="E141" i="28"/>
  <c r="A10" i="28"/>
  <c r="AD141" i="27"/>
  <c r="AC141" i="27"/>
  <c r="AB141" i="27"/>
  <c r="AA141" i="27"/>
  <c r="Z141" i="27"/>
  <c r="Y141" i="27"/>
  <c r="X141" i="27"/>
  <c r="W141" i="27"/>
  <c r="V141" i="27"/>
  <c r="V154" i="27" s="1"/>
  <c r="U141" i="27"/>
  <c r="U154" i="27" s="1"/>
  <c r="T141" i="27"/>
  <c r="T154" i="27" s="1"/>
  <c r="S141" i="27"/>
  <c r="S154" i="27" s="1"/>
  <c r="R141" i="27"/>
  <c r="R154" i="27" s="1"/>
  <c r="Q141" i="27"/>
  <c r="Q152" i="27" s="1"/>
  <c r="P141" i="27"/>
  <c r="O141" i="27"/>
  <c r="N141" i="27"/>
  <c r="M141" i="27"/>
  <c r="L141" i="27"/>
  <c r="K141" i="27"/>
  <c r="J141" i="27"/>
  <c r="I141" i="27"/>
  <c r="H141" i="27"/>
  <c r="G141" i="27"/>
  <c r="F141" i="27"/>
  <c r="E141" i="27"/>
  <c r="A10" i="27"/>
  <c r="AD141" i="26"/>
  <c r="AC141" i="26"/>
  <c r="AB141" i="26"/>
  <c r="AA141" i="26"/>
  <c r="Z141" i="26"/>
  <c r="Y141" i="26"/>
  <c r="X141" i="26"/>
  <c r="W141" i="26"/>
  <c r="V141" i="26"/>
  <c r="V152" i="26" s="1"/>
  <c r="U141" i="26"/>
  <c r="U154" i="26" s="1"/>
  <c r="T141" i="26"/>
  <c r="T154" i="26" s="1"/>
  <c r="S141" i="26"/>
  <c r="S154" i="26" s="1"/>
  <c r="R141" i="26"/>
  <c r="R152" i="26" s="1"/>
  <c r="Q141" i="26"/>
  <c r="Q154" i="26" s="1"/>
  <c r="P141" i="26"/>
  <c r="O141" i="26"/>
  <c r="N141" i="26"/>
  <c r="M141" i="26"/>
  <c r="L141" i="26"/>
  <c r="K141" i="26"/>
  <c r="J141" i="26"/>
  <c r="I141" i="26"/>
  <c r="H141" i="26"/>
  <c r="G141" i="26"/>
  <c r="F141" i="26"/>
  <c r="E141" i="26"/>
  <c r="A10" i="26"/>
  <c r="AD141" i="25"/>
  <c r="AC141" i="25"/>
  <c r="AB141" i="25"/>
  <c r="AA141" i="25"/>
  <c r="Z141" i="25"/>
  <c r="Y141" i="25"/>
  <c r="X141" i="25"/>
  <c r="W141" i="25"/>
  <c r="V141" i="25"/>
  <c r="V154" i="25" s="1"/>
  <c r="U141" i="25"/>
  <c r="U152" i="25" s="1"/>
  <c r="T141" i="25"/>
  <c r="T154" i="25" s="1"/>
  <c r="S141" i="25"/>
  <c r="S154" i="25" s="1"/>
  <c r="R141" i="25"/>
  <c r="R154" i="25" s="1"/>
  <c r="Q141" i="25"/>
  <c r="Q154" i="25" s="1"/>
  <c r="P141" i="25"/>
  <c r="O141" i="25"/>
  <c r="N141" i="25"/>
  <c r="M141" i="25"/>
  <c r="L141" i="25"/>
  <c r="K141" i="25"/>
  <c r="J141" i="25"/>
  <c r="I141" i="25"/>
  <c r="H141" i="25"/>
  <c r="G141" i="25"/>
  <c r="F141" i="25"/>
  <c r="E141" i="25"/>
  <c r="A10" i="25"/>
  <c r="AD141" i="24"/>
  <c r="AC141" i="24"/>
  <c r="AB141" i="24"/>
  <c r="AA141" i="24"/>
  <c r="Z141" i="24"/>
  <c r="Y141" i="24"/>
  <c r="X141" i="24"/>
  <c r="W141" i="24"/>
  <c r="V141" i="24"/>
  <c r="V154" i="24" s="1"/>
  <c r="U141" i="24"/>
  <c r="U154" i="24" s="1"/>
  <c r="T141" i="24"/>
  <c r="T152" i="24" s="1"/>
  <c r="S141" i="24"/>
  <c r="S154" i="24" s="1"/>
  <c r="R141" i="24"/>
  <c r="R152" i="24" s="1"/>
  <c r="Q141" i="24"/>
  <c r="P141" i="24"/>
  <c r="O141" i="24"/>
  <c r="N141" i="24"/>
  <c r="M141" i="24"/>
  <c r="L141" i="24"/>
  <c r="K141" i="24"/>
  <c r="J141" i="24"/>
  <c r="I141" i="24"/>
  <c r="H141" i="24"/>
  <c r="G141" i="24"/>
  <c r="F141" i="24"/>
  <c r="E141" i="24"/>
  <c r="A10" i="24"/>
  <c r="AD141" i="23"/>
  <c r="AC141" i="23"/>
  <c r="AB141" i="23"/>
  <c r="AA141" i="23"/>
  <c r="Z141" i="23"/>
  <c r="Y141" i="23"/>
  <c r="X141" i="23"/>
  <c r="W141" i="23"/>
  <c r="V141" i="23"/>
  <c r="V154" i="23" s="1"/>
  <c r="U141" i="23"/>
  <c r="U154" i="23" s="1"/>
  <c r="T141" i="23"/>
  <c r="T152" i="23" s="1"/>
  <c r="S141" i="23"/>
  <c r="S152" i="23" s="1"/>
  <c r="R141" i="23"/>
  <c r="R154" i="23" s="1"/>
  <c r="Q141" i="23"/>
  <c r="Q154" i="23" s="1"/>
  <c r="P141" i="23"/>
  <c r="O141" i="23"/>
  <c r="N141" i="23"/>
  <c r="M141" i="23"/>
  <c r="L141" i="23"/>
  <c r="K141" i="23"/>
  <c r="J141" i="23"/>
  <c r="I141" i="23"/>
  <c r="H141" i="23"/>
  <c r="G141" i="23"/>
  <c r="F141" i="23"/>
  <c r="E141" i="23"/>
  <c r="A10" i="23"/>
  <c r="AD141" i="22"/>
  <c r="AC141" i="22"/>
  <c r="AB141" i="22"/>
  <c r="AA141" i="22"/>
  <c r="Z141" i="22"/>
  <c r="Y141" i="22"/>
  <c r="X141" i="22"/>
  <c r="W141" i="22"/>
  <c r="V141" i="22"/>
  <c r="V154" i="22" s="1"/>
  <c r="U141" i="22"/>
  <c r="U152" i="22" s="1"/>
  <c r="T141" i="22"/>
  <c r="T152" i="22" s="1"/>
  <c r="S141" i="22"/>
  <c r="S154" i="22" s="1"/>
  <c r="R141" i="22"/>
  <c r="R154" i="22" s="1"/>
  <c r="Q141" i="22"/>
  <c r="Q154" i="22" s="1"/>
  <c r="P141" i="22"/>
  <c r="O141" i="22"/>
  <c r="N141" i="22"/>
  <c r="M141" i="22"/>
  <c r="L141" i="22"/>
  <c r="K141" i="22"/>
  <c r="J141" i="22"/>
  <c r="I141" i="22"/>
  <c r="H141" i="22"/>
  <c r="G141" i="22"/>
  <c r="F141" i="22"/>
  <c r="E141" i="22"/>
  <c r="A10" i="22"/>
  <c r="AD141" i="21"/>
  <c r="AC141" i="21"/>
  <c r="AB141" i="21"/>
  <c r="AA141" i="21"/>
  <c r="Z141" i="21"/>
  <c r="Y141" i="21"/>
  <c r="X141" i="21"/>
  <c r="W141" i="21"/>
  <c r="V141" i="21"/>
  <c r="V154" i="21" s="1"/>
  <c r="U141" i="21"/>
  <c r="U154" i="21" s="1"/>
  <c r="T141" i="21"/>
  <c r="T152" i="21" s="1"/>
  <c r="S141" i="21"/>
  <c r="S152" i="21" s="1"/>
  <c r="R141" i="21"/>
  <c r="R154" i="21" s="1"/>
  <c r="Q141" i="21"/>
  <c r="Q154" i="21" s="1"/>
  <c r="P141" i="21"/>
  <c r="O141" i="21"/>
  <c r="N141" i="21"/>
  <c r="M141" i="21"/>
  <c r="L141" i="21"/>
  <c r="K141" i="21"/>
  <c r="J141" i="21"/>
  <c r="I141" i="21"/>
  <c r="H141" i="21"/>
  <c r="G141" i="21"/>
  <c r="F141" i="21"/>
  <c r="E141" i="21"/>
  <c r="A10" i="21"/>
  <c r="AD141" i="20"/>
  <c r="AC141" i="20"/>
  <c r="AB141" i="20"/>
  <c r="AA141" i="20"/>
  <c r="Z141" i="20"/>
  <c r="Y141" i="20"/>
  <c r="X141" i="20"/>
  <c r="W141" i="20"/>
  <c r="V141" i="20"/>
  <c r="V152" i="20" s="1"/>
  <c r="U141" i="20"/>
  <c r="U154" i="20" s="1"/>
  <c r="T141" i="20"/>
  <c r="T154" i="20" s="1"/>
  <c r="S141" i="20"/>
  <c r="S154" i="20" s="1"/>
  <c r="R141" i="20"/>
  <c r="R152" i="20" s="1"/>
  <c r="Q141" i="20"/>
  <c r="Q154" i="20" s="1"/>
  <c r="P141" i="20"/>
  <c r="O141" i="20"/>
  <c r="N141" i="20"/>
  <c r="M141" i="20"/>
  <c r="L141" i="20"/>
  <c r="K141" i="20"/>
  <c r="J141" i="20"/>
  <c r="I141" i="20"/>
  <c r="H141" i="20"/>
  <c r="G141" i="20"/>
  <c r="F141" i="20"/>
  <c r="E141" i="20"/>
  <c r="A10" i="20"/>
  <c r="AD141" i="19"/>
  <c r="AC141" i="19"/>
  <c r="AB141" i="19"/>
  <c r="AA141" i="19"/>
  <c r="Z141" i="19"/>
  <c r="Y141" i="19"/>
  <c r="X141" i="19"/>
  <c r="W141" i="19"/>
  <c r="V141" i="19"/>
  <c r="V154" i="19" s="1"/>
  <c r="U141" i="19"/>
  <c r="U152" i="19" s="1"/>
  <c r="T141" i="19"/>
  <c r="T154" i="19" s="1"/>
  <c r="S141" i="19"/>
  <c r="S154" i="19" s="1"/>
  <c r="R141" i="19"/>
  <c r="R152" i="19" s="1"/>
  <c r="Q141" i="19"/>
  <c r="Q152" i="19" s="1"/>
  <c r="P141" i="19"/>
  <c r="O141" i="19"/>
  <c r="N141" i="19"/>
  <c r="M141" i="19"/>
  <c r="L141" i="19"/>
  <c r="K141" i="19"/>
  <c r="J141" i="19"/>
  <c r="I141" i="19"/>
  <c r="H141" i="19"/>
  <c r="G141" i="19"/>
  <c r="F141" i="19"/>
  <c r="E141" i="19"/>
  <c r="A10" i="19"/>
  <c r="AD141" i="18"/>
  <c r="AC141" i="18"/>
  <c r="AB141" i="18"/>
  <c r="AA141" i="18"/>
  <c r="Z141" i="18"/>
  <c r="Y141" i="18"/>
  <c r="X141" i="18"/>
  <c r="W141" i="18"/>
  <c r="V141" i="18"/>
  <c r="V154" i="18" s="1"/>
  <c r="U141" i="18"/>
  <c r="U154" i="18" s="1"/>
  <c r="T141" i="18"/>
  <c r="T152" i="18" s="1"/>
  <c r="S141" i="18"/>
  <c r="S152" i="18" s="1"/>
  <c r="R141" i="18"/>
  <c r="R154" i="18" s="1"/>
  <c r="Q141" i="18"/>
  <c r="Q154" i="18" s="1"/>
  <c r="P141" i="18"/>
  <c r="O141" i="18"/>
  <c r="N141" i="18"/>
  <c r="M141" i="18"/>
  <c r="L141" i="18"/>
  <c r="K141" i="18"/>
  <c r="J141" i="18"/>
  <c r="I141" i="18"/>
  <c r="H141" i="18"/>
  <c r="G141" i="18"/>
  <c r="F141" i="18"/>
  <c r="E141" i="18"/>
  <c r="A10" i="18"/>
  <c r="AD141" i="17"/>
  <c r="AC141" i="17"/>
  <c r="AB141" i="17"/>
  <c r="AA141" i="17"/>
  <c r="Z141" i="17"/>
  <c r="Y141" i="17"/>
  <c r="X141" i="17"/>
  <c r="W141" i="17"/>
  <c r="V141" i="17"/>
  <c r="V152" i="17" s="1"/>
  <c r="U141" i="17"/>
  <c r="U154" i="17" s="1"/>
  <c r="T141" i="17"/>
  <c r="T154" i="17" s="1"/>
  <c r="S141" i="17"/>
  <c r="S152" i="17" s="1"/>
  <c r="R141" i="17"/>
  <c r="R152" i="17" s="1"/>
  <c r="Q141" i="17"/>
  <c r="Q154" i="17" s="1"/>
  <c r="P141" i="17"/>
  <c r="O141" i="17"/>
  <c r="N141" i="17"/>
  <c r="M141" i="17"/>
  <c r="L141" i="17"/>
  <c r="K141" i="17"/>
  <c r="J141" i="17"/>
  <c r="I141" i="17"/>
  <c r="H141" i="17"/>
  <c r="G141" i="17"/>
  <c r="F141" i="17"/>
  <c r="E141" i="17"/>
  <c r="A10" i="17"/>
  <c r="AD141" i="16"/>
  <c r="AC141" i="16"/>
  <c r="AB141" i="16"/>
  <c r="AA141" i="16"/>
  <c r="Z141" i="16"/>
  <c r="Y141" i="16"/>
  <c r="X141" i="16"/>
  <c r="W141" i="16"/>
  <c r="V141" i="16"/>
  <c r="V152" i="16" s="1"/>
  <c r="U141" i="16"/>
  <c r="U152" i="16" s="1"/>
  <c r="T141" i="16"/>
  <c r="T154" i="16" s="1"/>
  <c r="S141" i="16"/>
  <c r="S154" i="16" s="1"/>
  <c r="R141" i="16"/>
  <c r="R152" i="16" s="1"/>
  <c r="Q141" i="16"/>
  <c r="Q152" i="16" s="1"/>
  <c r="P141" i="16"/>
  <c r="O141" i="16"/>
  <c r="N141" i="16"/>
  <c r="M141" i="16"/>
  <c r="L141" i="16"/>
  <c r="K141" i="16"/>
  <c r="J141" i="16"/>
  <c r="I141" i="16"/>
  <c r="H141" i="16"/>
  <c r="G141" i="16"/>
  <c r="F141" i="16"/>
  <c r="E141" i="16"/>
  <c r="A10" i="16"/>
  <c r="AD141" i="15"/>
  <c r="AC141" i="15"/>
  <c r="AB141" i="15"/>
  <c r="AA141" i="15"/>
  <c r="Z141" i="15"/>
  <c r="Y141" i="15"/>
  <c r="X141" i="15"/>
  <c r="W141" i="15"/>
  <c r="V141" i="15"/>
  <c r="V154" i="15" s="1"/>
  <c r="U141" i="15"/>
  <c r="U152" i="15" s="1"/>
  <c r="T141" i="15"/>
  <c r="T152" i="15" s="1"/>
  <c r="S141" i="15"/>
  <c r="S154" i="15" s="1"/>
  <c r="R141" i="15"/>
  <c r="R154" i="15" s="1"/>
  <c r="Q141" i="15"/>
  <c r="Q152" i="15" s="1"/>
  <c r="P141" i="15"/>
  <c r="O141" i="15"/>
  <c r="N141" i="15"/>
  <c r="M141" i="15"/>
  <c r="L141" i="15"/>
  <c r="K141" i="15"/>
  <c r="J141" i="15"/>
  <c r="I141" i="15"/>
  <c r="H141" i="15"/>
  <c r="G141" i="15"/>
  <c r="F141" i="15"/>
  <c r="E141" i="15"/>
  <c r="A10" i="15"/>
  <c r="AD141" i="14"/>
  <c r="AC141" i="14"/>
  <c r="AB141" i="14"/>
  <c r="AA141" i="14"/>
  <c r="Z141" i="14"/>
  <c r="Y141" i="14"/>
  <c r="X141" i="14"/>
  <c r="W141" i="14"/>
  <c r="V141" i="14"/>
  <c r="V154" i="14" s="1"/>
  <c r="U141" i="14"/>
  <c r="U154" i="14" s="1"/>
  <c r="T141" i="14"/>
  <c r="T152" i="14" s="1"/>
  <c r="S141" i="14"/>
  <c r="S152" i="14" s="1"/>
  <c r="R141" i="14"/>
  <c r="R154" i="14" s="1"/>
  <c r="Q141" i="14"/>
  <c r="Q154" i="14" s="1"/>
  <c r="P141" i="14"/>
  <c r="O141" i="14"/>
  <c r="N141" i="14"/>
  <c r="M141" i="14"/>
  <c r="L141" i="14"/>
  <c r="K141" i="14"/>
  <c r="J141" i="14"/>
  <c r="I141" i="14"/>
  <c r="H141" i="14"/>
  <c r="G141" i="14"/>
  <c r="F141" i="14"/>
  <c r="E141" i="14"/>
  <c r="A10" i="14"/>
  <c r="AD141" i="13"/>
  <c r="AC141" i="13"/>
  <c r="AB141" i="13"/>
  <c r="AA141" i="13"/>
  <c r="Z141" i="13"/>
  <c r="Y141" i="13"/>
  <c r="X141" i="13"/>
  <c r="W141" i="13"/>
  <c r="V141" i="13"/>
  <c r="V152" i="13" s="1"/>
  <c r="U141" i="13"/>
  <c r="U154" i="13" s="1"/>
  <c r="T141" i="13"/>
  <c r="T154" i="13" s="1"/>
  <c r="S141" i="13"/>
  <c r="S152" i="13" s="1"/>
  <c r="R141" i="13"/>
  <c r="R152" i="13" s="1"/>
  <c r="Q141" i="13"/>
  <c r="Q154" i="13" s="1"/>
  <c r="P141" i="13"/>
  <c r="O141" i="13"/>
  <c r="N141" i="13"/>
  <c r="M141" i="13"/>
  <c r="L141" i="13"/>
  <c r="K141" i="13"/>
  <c r="J141" i="13"/>
  <c r="I141" i="13"/>
  <c r="H141" i="13"/>
  <c r="G141" i="13"/>
  <c r="F141" i="13"/>
  <c r="E141" i="13"/>
  <c r="A10" i="13"/>
  <c r="AD141" i="12"/>
  <c r="AC141" i="12"/>
  <c r="AB141" i="12"/>
  <c r="AA141" i="12"/>
  <c r="Z141" i="12"/>
  <c r="Y141" i="12"/>
  <c r="X141" i="12"/>
  <c r="W141" i="12"/>
  <c r="V141" i="12"/>
  <c r="V154" i="12" s="1"/>
  <c r="U141" i="12"/>
  <c r="U154" i="12" s="1"/>
  <c r="T141" i="12"/>
  <c r="T154" i="12" s="1"/>
  <c r="S141" i="12"/>
  <c r="S154" i="12" s="1"/>
  <c r="R141" i="12"/>
  <c r="R154" i="12" s="1"/>
  <c r="Q141" i="12"/>
  <c r="Q154" i="12" s="1"/>
  <c r="P141" i="12"/>
  <c r="O141" i="12"/>
  <c r="N141" i="12"/>
  <c r="M141" i="12"/>
  <c r="L141" i="12"/>
  <c r="K141" i="12"/>
  <c r="J141" i="12"/>
  <c r="I141" i="12"/>
  <c r="H141" i="12"/>
  <c r="G141" i="12"/>
  <c r="F141" i="12"/>
  <c r="E141" i="12"/>
  <c r="A10" i="12"/>
  <c r="AD141" i="11"/>
  <c r="AC141" i="11"/>
  <c r="AB141" i="11"/>
  <c r="AA141" i="11"/>
  <c r="Z141" i="11"/>
  <c r="Y141" i="11"/>
  <c r="X141" i="11"/>
  <c r="W141" i="11"/>
  <c r="V141" i="11"/>
  <c r="V152" i="11" s="1"/>
  <c r="U141" i="11"/>
  <c r="U154" i="11" s="1"/>
  <c r="T141" i="11"/>
  <c r="T154" i="11" s="1"/>
  <c r="S141" i="11"/>
  <c r="S152" i="11" s="1"/>
  <c r="R141" i="11"/>
  <c r="R152" i="11" s="1"/>
  <c r="Q141" i="11"/>
  <c r="Q154" i="11" s="1"/>
  <c r="P141" i="11"/>
  <c r="O141" i="11"/>
  <c r="N141" i="11"/>
  <c r="M141" i="11"/>
  <c r="L141" i="11"/>
  <c r="K141" i="11"/>
  <c r="J141" i="11"/>
  <c r="I141" i="11"/>
  <c r="H141" i="11"/>
  <c r="G141" i="11"/>
  <c r="F141" i="11"/>
  <c r="E141" i="11"/>
  <c r="A10" i="11"/>
  <c r="AD141" i="10"/>
  <c r="AC141" i="10"/>
  <c r="AB141" i="10"/>
  <c r="AA141" i="10"/>
  <c r="Z141" i="10"/>
  <c r="Y141" i="10"/>
  <c r="X141" i="10"/>
  <c r="W141" i="10"/>
  <c r="V141" i="10"/>
  <c r="V154" i="10" s="1"/>
  <c r="U141" i="10"/>
  <c r="U154" i="10" s="1"/>
  <c r="T141" i="10"/>
  <c r="T152" i="10" s="1"/>
  <c r="S141" i="10"/>
  <c r="S154" i="10" s="1"/>
  <c r="R141" i="10"/>
  <c r="R154" i="10" s="1"/>
  <c r="Q141" i="10"/>
  <c r="Q154" i="10" s="1"/>
  <c r="P141" i="10"/>
  <c r="O141" i="10"/>
  <c r="N141" i="10"/>
  <c r="M141" i="10"/>
  <c r="L141" i="10"/>
  <c r="K141" i="10"/>
  <c r="J141" i="10"/>
  <c r="I141" i="10"/>
  <c r="H141" i="10"/>
  <c r="G141" i="10"/>
  <c r="F141" i="10"/>
  <c r="E141" i="10"/>
  <c r="A10" i="10"/>
  <c r="AD141" i="9"/>
  <c r="AC141" i="9"/>
  <c r="AB141" i="9"/>
  <c r="AA141" i="9"/>
  <c r="Z141" i="9"/>
  <c r="Y141" i="9"/>
  <c r="X141" i="9"/>
  <c r="W141" i="9"/>
  <c r="V141" i="9"/>
  <c r="V154" i="9" s="1"/>
  <c r="U141" i="9"/>
  <c r="U154" i="9" s="1"/>
  <c r="T141" i="9"/>
  <c r="T154" i="9" s="1"/>
  <c r="S141" i="9"/>
  <c r="S152" i="9" s="1"/>
  <c r="R141" i="9"/>
  <c r="R154" i="9" s="1"/>
  <c r="Q141" i="9"/>
  <c r="Q154" i="9" s="1"/>
  <c r="P141" i="9"/>
  <c r="O141" i="9"/>
  <c r="N141" i="9"/>
  <c r="M141" i="9"/>
  <c r="L141" i="9"/>
  <c r="K141" i="9"/>
  <c r="J141" i="9"/>
  <c r="I141" i="9"/>
  <c r="H141" i="9"/>
  <c r="G141" i="9"/>
  <c r="F141" i="9"/>
  <c r="E141" i="9"/>
  <c r="A10" i="9"/>
  <c r="AD141" i="8"/>
  <c r="AC141" i="8"/>
  <c r="AB141" i="8"/>
  <c r="AA141" i="8"/>
  <c r="Z141" i="8"/>
  <c r="Y141" i="8"/>
  <c r="X141" i="8"/>
  <c r="W141" i="8"/>
  <c r="V141" i="8"/>
  <c r="V152" i="8" s="1"/>
  <c r="U141" i="8"/>
  <c r="U154" i="8" s="1"/>
  <c r="T141" i="8"/>
  <c r="T154" i="8" s="1"/>
  <c r="S141" i="8"/>
  <c r="S154" i="8" s="1"/>
  <c r="R141" i="8"/>
  <c r="R152" i="8" s="1"/>
  <c r="Q141" i="8"/>
  <c r="Q154" i="8" s="1"/>
  <c r="P141" i="8"/>
  <c r="O141" i="8"/>
  <c r="N141" i="8"/>
  <c r="M141" i="8"/>
  <c r="L141" i="8"/>
  <c r="K141" i="8"/>
  <c r="J141" i="8"/>
  <c r="I141" i="8"/>
  <c r="H141" i="8"/>
  <c r="G141" i="8"/>
  <c r="F141" i="8"/>
  <c r="E141" i="8"/>
  <c r="A10" i="8"/>
  <c r="AD141" i="7"/>
  <c r="AC141" i="7"/>
  <c r="AB141" i="7"/>
  <c r="AA141" i="7"/>
  <c r="Z141" i="7"/>
  <c r="Y141" i="7"/>
  <c r="X141" i="7"/>
  <c r="W141" i="7"/>
  <c r="V141" i="7"/>
  <c r="V154" i="7" s="1"/>
  <c r="U141" i="7"/>
  <c r="U152" i="7" s="1"/>
  <c r="T141" i="7"/>
  <c r="T154" i="7" s="1"/>
  <c r="S141" i="7"/>
  <c r="S154" i="7" s="1"/>
  <c r="R141" i="7"/>
  <c r="R152" i="7" s="1"/>
  <c r="Q141" i="7"/>
  <c r="Q152" i="7" s="1"/>
  <c r="P141" i="7"/>
  <c r="O141" i="7"/>
  <c r="N141" i="7"/>
  <c r="M141" i="7"/>
  <c r="L141" i="7"/>
  <c r="K141" i="7"/>
  <c r="J141" i="7"/>
  <c r="I141" i="7"/>
  <c r="H141" i="7"/>
  <c r="G141" i="7"/>
  <c r="F141" i="7"/>
  <c r="E141" i="7"/>
  <c r="A10" i="7"/>
  <c r="AD141" i="6"/>
  <c r="AC141" i="6"/>
  <c r="AB141" i="6"/>
  <c r="AA141" i="6"/>
  <c r="Z141" i="6"/>
  <c r="Y141" i="6"/>
  <c r="X141" i="6"/>
  <c r="W141" i="6"/>
  <c r="V141" i="6"/>
  <c r="V154" i="6" s="1"/>
  <c r="U141" i="6"/>
  <c r="U154" i="6" s="1"/>
  <c r="T141" i="6"/>
  <c r="T152" i="6" s="1"/>
  <c r="S141" i="6"/>
  <c r="S154" i="6" s="1"/>
  <c r="R141" i="6"/>
  <c r="R154" i="6" s="1"/>
  <c r="Q141" i="6"/>
  <c r="Q154" i="6" s="1"/>
  <c r="P141" i="6"/>
  <c r="O141" i="6"/>
  <c r="N141" i="6"/>
  <c r="M141" i="6"/>
  <c r="L141" i="6"/>
  <c r="K141" i="6"/>
  <c r="J141" i="6"/>
  <c r="I141" i="6"/>
  <c r="H141" i="6"/>
  <c r="G141" i="6"/>
  <c r="F141" i="6"/>
  <c r="E141" i="6"/>
  <c r="A10" i="6"/>
  <c r="AD141" i="5"/>
  <c r="AC141" i="5"/>
  <c r="AB141" i="5"/>
  <c r="AA141" i="5"/>
  <c r="Z141" i="5"/>
  <c r="Y141" i="5"/>
  <c r="X141" i="5"/>
  <c r="W141" i="5"/>
  <c r="V141" i="5"/>
  <c r="V152" i="5" s="1"/>
  <c r="U141" i="5"/>
  <c r="U154" i="5" s="1"/>
  <c r="T141" i="5"/>
  <c r="T154" i="5" s="1"/>
  <c r="S141" i="5"/>
  <c r="S152" i="5" s="1"/>
  <c r="R141" i="5"/>
  <c r="R152" i="5" s="1"/>
  <c r="Q141" i="5"/>
  <c r="Q154" i="5" s="1"/>
  <c r="P141" i="5"/>
  <c r="O141" i="5"/>
  <c r="N141" i="5"/>
  <c r="M141" i="5"/>
  <c r="L141" i="5"/>
  <c r="K141" i="5"/>
  <c r="J141" i="5"/>
  <c r="I141" i="5"/>
  <c r="H141" i="5"/>
  <c r="G141" i="5"/>
  <c r="F141" i="5"/>
  <c r="E141" i="5"/>
  <c r="A10" i="5"/>
  <c r="AD141" i="4"/>
  <c r="AC141" i="4"/>
  <c r="AB141" i="4"/>
  <c r="AA141" i="4"/>
  <c r="Z141" i="4"/>
  <c r="Y141" i="4"/>
  <c r="X141" i="4"/>
  <c r="W141" i="4"/>
  <c r="V141" i="4"/>
  <c r="V154" i="4" s="1"/>
  <c r="U141" i="4"/>
  <c r="U154" i="4" s="1"/>
  <c r="T141" i="4"/>
  <c r="T152" i="4" s="1"/>
  <c r="S141" i="4"/>
  <c r="S154" i="4" s="1"/>
  <c r="R141" i="4"/>
  <c r="R154" i="4" s="1"/>
  <c r="Q141" i="4"/>
  <c r="Q154" i="4" s="1"/>
  <c r="P141" i="4"/>
  <c r="O141" i="4"/>
  <c r="N141" i="4"/>
  <c r="M141" i="4"/>
  <c r="L141" i="4"/>
  <c r="K141" i="4"/>
  <c r="J141" i="4"/>
  <c r="I141" i="4"/>
  <c r="H141" i="4"/>
  <c r="G141" i="4"/>
  <c r="F141" i="4"/>
  <c r="E141" i="4"/>
  <c r="A10" i="4"/>
  <c r="J154" i="4" l="1"/>
  <c r="Z154" i="4"/>
  <c r="K152" i="5"/>
  <c r="E152" i="7"/>
  <c r="M152" i="7"/>
  <c r="AC152" i="7"/>
  <c r="J152" i="8"/>
  <c r="H152" i="10"/>
  <c r="X152" i="10"/>
  <c r="AD152" i="12"/>
  <c r="E152" i="15"/>
  <c r="M152" i="15"/>
  <c r="AC152" i="15"/>
  <c r="J152" i="16"/>
  <c r="AD152" i="16"/>
  <c r="G152" i="21"/>
  <c r="W152" i="21"/>
  <c r="L152" i="22"/>
  <c r="AB152" i="22"/>
  <c r="I154" i="23"/>
  <c r="Y154" i="23"/>
  <c r="J152" i="24"/>
  <c r="Z152" i="24"/>
  <c r="K152" i="25"/>
  <c r="AA152" i="25"/>
  <c r="AB152" i="26"/>
  <c r="I152" i="27"/>
  <c r="M152" i="27"/>
  <c r="Y152" i="27"/>
  <c r="J154" i="28"/>
  <c r="Z152" i="28"/>
  <c r="AD152" i="28"/>
  <c r="H152" i="30"/>
  <c r="L152" i="30"/>
  <c r="X152" i="30"/>
  <c r="AB152" i="30"/>
  <c r="E152" i="31"/>
  <c r="I152" i="31"/>
  <c r="M152" i="31"/>
  <c r="Y152" i="31"/>
  <c r="AC152" i="31"/>
  <c r="F154" i="4"/>
  <c r="AD154" i="4"/>
  <c r="AA152" i="5"/>
  <c r="L152" i="6"/>
  <c r="AB152" i="6"/>
  <c r="I152" i="7"/>
  <c r="Y152" i="7"/>
  <c r="F152" i="8"/>
  <c r="Z152" i="8"/>
  <c r="AC154" i="11"/>
  <c r="J154" i="12"/>
  <c r="Z152" i="12"/>
  <c r="K152" i="13"/>
  <c r="AA152" i="13"/>
  <c r="X152" i="14"/>
  <c r="F152" i="16"/>
  <c r="Z152" i="16"/>
  <c r="K152" i="17"/>
  <c r="AA152" i="17"/>
  <c r="L152" i="18"/>
  <c r="AB152" i="18"/>
  <c r="I152" i="19"/>
  <c r="Y152" i="19"/>
  <c r="F152" i="20"/>
  <c r="AD152" i="20"/>
  <c r="E154" i="23"/>
  <c r="M154" i="23"/>
  <c r="AC154" i="23"/>
  <c r="F154" i="24"/>
  <c r="AD154" i="24"/>
  <c r="X154" i="26"/>
  <c r="E152" i="27"/>
  <c r="AC152" i="27"/>
  <c r="G154" i="4"/>
  <c r="K154" i="4"/>
  <c r="W154" i="4"/>
  <c r="AA154" i="4"/>
  <c r="H154" i="5"/>
  <c r="L154" i="5"/>
  <c r="X154" i="5"/>
  <c r="AB154" i="5"/>
  <c r="E154" i="6"/>
  <c r="I154" i="6"/>
  <c r="M152" i="6"/>
  <c r="Y152" i="6"/>
  <c r="AC154" i="6"/>
  <c r="F154" i="7"/>
  <c r="J154" i="7"/>
  <c r="Z154" i="7"/>
  <c r="AD154" i="7"/>
  <c r="G154" i="8"/>
  <c r="K154" i="8"/>
  <c r="W154" i="8"/>
  <c r="AA154" i="8"/>
  <c r="H152" i="9"/>
  <c r="L152" i="9"/>
  <c r="X152" i="9"/>
  <c r="AB152" i="9"/>
  <c r="E154" i="10"/>
  <c r="I152" i="10"/>
  <c r="M154" i="10"/>
  <c r="Y154" i="10"/>
  <c r="AC154" i="10"/>
  <c r="F152" i="11"/>
  <c r="J152" i="11"/>
  <c r="Z152" i="11"/>
  <c r="AD152" i="11"/>
  <c r="G154" i="12"/>
  <c r="K154" i="12"/>
  <c r="W154" i="12"/>
  <c r="AA154" i="12"/>
  <c r="H154" i="13"/>
  <c r="L154" i="13"/>
  <c r="X154" i="13"/>
  <c r="AB154" i="13"/>
  <c r="E154" i="14"/>
  <c r="I154" i="14"/>
  <c r="M154" i="14"/>
  <c r="Y154" i="14"/>
  <c r="AC154" i="14"/>
  <c r="F154" i="15"/>
  <c r="J154" i="15"/>
  <c r="Z154" i="15"/>
  <c r="AD154" i="15"/>
  <c r="G154" i="16"/>
  <c r="K154" i="16"/>
  <c r="W154" i="16"/>
  <c r="AA154" i="16"/>
  <c r="H154" i="17"/>
  <c r="L154" i="17"/>
  <c r="X154" i="17"/>
  <c r="AB154" i="17"/>
  <c r="E154" i="18"/>
  <c r="I154" i="18"/>
  <c r="M154" i="18"/>
  <c r="Y154" i="18"/>
  <c r="AC154" i="18"/>
  <c r="F154" i="19"/>
  <c r="J154" i="19"/>
  <c r="Z154" i="19"/>
  <c r="AD154" i="19"/>
  <c r="G152" i="20"/>
  <c r="K154" i="20"/>
  <c r="W152" i="20"/>
  <c r="AA152" i="20"/>
  <c r="H154" i="21"/>
  <c r="L152" i="21"/>
  <c r="X152" i="21"/>
  <c r="AB154" i="21"/>
  <c r="E152" i="22"/>
  <c r="I154" i="22"/>
  <c r="M152" i="22"/>
  <c r="Y152" i="22"/>
  <c r="AC154" i="22"/>
  <c r="F154" i="23"/>
  <c r="J154" i="23"/>
  <c r="Z154" i="23"/>
  <c r="AD154" i="23"/>
  <c r="G154" i="24"/>
  <c r="K154" i="24"/>
  <c r="W154" i="24"/>
  <c r="AA154" i="24"/>
  <c r="H154" i="25"/>
  <c r="L154" i="25"/>
  <c r="X154" i="25"/>
  <c r="AB154" i="25"/>
  <c r="E154" i="26"/>
  <c r="I154" i="26"/>
  <c r="M154" i="26"/>
  <c r="Y154" i="26"/>
  <c r="AC154" i="26"/>
  <c r="F154" i="27"/>
  <c r="J154" i="27"/>
  <c r="Z154" i="27"/>
  <c r="AD154" i="27"/>
  <c r="G154" i="28"/>
  <c r="K154" i="28"/>
  <c r="W154" i="28"/>
  <c r="AA154" i="28"/>
  <c r="H152" i="29"/>
  <c r="L152" i="29"/>
  <c r="X152" i="29"/>
  <c r="AB152" i="29"/>
  <c r="E152" i="30"/>
  <c r="I152" i="30"/>
  <c r="M152" i="30"/>
  <c r="Y152" i="30"/>
  <c r="AC152" i="30"/>
  <c r="J152" i="31"/>
  <c r="Z152" i="31"/>
  <c r="AD152" i="31"/>
  <c r="AD152" i="8"/>
  <c r="K152" i="9"/>
  <c r="AA152" i="9"/>
  <c r="L152" i="10"/>
  <c r="AB152" i="10"/>
  <c r="I154" i="11"/>
  <c r="Y154" i="11"/>
  <c r="G152" i="13"/>
  <c r="W152" i="13"/>
  <c r="E152" i="19"/>
  <c r="M152" i="19"/>
  <c r="AC152" i="19"/>
  <c r="J152" i="20"/>
  <c r="Z152" i="20"/>
  <c r="K152" i="21"/>
  <c r="AA152" i="21"/>
  <c r="H152" i="22"/>
  <c r="X152" i="22"/>
  <c r="H154" i="26"/>
  <c r="H152" i="4"/>
  <c r="L152" i="4"/>
  <c r="X152" i="4"/>
  <c r="AB152" i="4"/>
  <c r="E154" i="5"/>
  <c r="I154" i="5"/>
  <c r="M154" i="5"/>
  <c r="Y154" i="5"/>
  <c r="AC154" i="5"/>
  <c r="F154" i="6"/>
  <c r="J154" i="6"/>
  <c r="Z154" i="6"/>
  <c r="AD154" i="6"/>
  <c r="G154" i="7"/>
  <c r="K154" i="7"/>
  <c r="W154" i="7"/>
  <c r="AA154" i="7"/>
  <c r="H154" i="8"/>
  <c r="L154" i="8"/>
  <c r="X154" i="8"/>
  <c r="AB154" i="8"/>
  <c r="E154" i="9"/>
  <c r="I154" i="9"/>
  <c r="M154" i="9"/>
  <c r="Y154" i="9"/>
  <c r="AC154" i="9"/>
  <c r="F154" i="10"/>
  <c r="J154" i="10"/>
  <c r="Z154" i="10"/>
  <c r="AD154" i="10"/>
  <c r="G152" i="11"/>
  <c r="K152" i="11"/>
  <c r="W152" i="11"/>
  <c r="AA152" i="11"/>
  <c r="H154" i="12"/>
  <c r="L154" i="12"/>
  <c r="X154" i="12"/>
  <c r="AB154" i="12"/>
  <c r="E154" i="13"/>
  <c r="I154" i="13"/>
  <c r="M154" i="13"/>
  <c r="Y154" i="13"/>
  <c r="AC154" i="13"/>
  <c r="F154" i="14"/>
  <c r="J154" i="14"/>
  <c r="Z154" i="14"/>
  <c r="AD154" i="14"/>
  <c r="G154" i="15"/>
  <c r="K154" i="15"/>
  <c r="W154" i="15"/>
  <c r="AA154" i="15"/>
  <c r="H154" i="16"/>
  <c r="L154" i="16"/>
  <c r="X154" i="16"/>
  <c r="AB154" i="16"/>
  <c r="E154" i="17"/>
  <c r="I154" i="17"/>
  <c r="M154" i="17"/>
  <c r="Y154" i="17"/>
  <c r="AC154" i="17"/>
  <c r="F154" i="18"/>
  <c r="J154" i="18"/>
  <c r="Z154" i="18"/>
  <c r="AD154" i="18"/>
  <c r="G154" i="19"/>
  <c r="K154" i="19"/>
  <c r="W154" i="19"/>
  <c r="AA154" i="19"/>
  <c r="H154" i="20"/>
  <c r="L154" i="20"/>
  <c r="X154" i="20"/>
  <c r="AB154" i="20"/>
  <c r="E154" i="21"/>
  <c r="I154" i="21"/>
  <c r="M154" i="21"/>
  <c r="Y154" i="21"/>
  <c r="AC154" i="21"/>
  <c r="F154" i="22"/>
  <c r="J154" i="22"/>
  <c r="Z154" i="22"/>
  <c r="AD154" i="22"/>
  <c r="G154" i="23"/>
  <c r="K152" i="23"/>
  <c r="W154" i="23"/>
  <c r="AA152" i="23"/>
  <c r="H154" i="24"/>
  <c r="L152" i="24"/>
  <c r="X152" i="24"/>
  <c r="AB152" i="24"/>
  <c r="E152" i="25"/>
  <c r="I154" i="25"/>
  <c r="M152" i="25"/>
  <c r="Y154" i="25"/>
  <c r="AC152" i="25"/>
  <c r="F152" i="26"/>
  <c r="J154" i="26"/>
  <c r="Z152" i="26"/>
  <c r="AD152" i="26"/>
  <c r="G154" i="27"/>
  <c r="K152" i="27"/>
  <c r="W154" i="27"/>
  <c r="AA152" i="27"/>
  <c r="H154" i="28"/>
  <c r="L154" i="28"/>
  <c r="X154" i="28"/>
  <c r="AB154" i="28"/>
  <c r="E154" i="29"/>
  <c r="I154" i="29"/>
  <c r="M154" i="29"/>
  <c r="Y154" i="29"/>
  <c r="AC154" i="29"/>
  <c r="F154" i="30"/>
  <c r="J154" i="30"/>
  <c r="Z154" i="30"/>
  <c r="AD154" i="30"/>
  <c r="G154" i="31"/>
  <c r="K154" i="31"/>
  <c r="W154" i="31"/>
  <c r="AA154" i="31"/>
  <c r="G152" i="5"/>
  <c r="W152" i="5"/>
  <c r="H152" i="6"/>
  <c r="X152" i="6"/>
  <c r="G152" i="9"/>
  <c r="W152" i="9"/>
  <c r="E154" i="11"/>
  <c r="M154" i="11"/>
  <c r="F154" i="12"/>
  <c r="AB152" i="14"/>
  <c r="I152" i="15"/>
  <c r="Y152" i="15"/>
  <c r="G152" i="17"/>
  <c r="W152" i="17"/>
  <c r="H152" i="18"/>
  <c r="X152" i="18"/>
  <c r="G154" i="25"/>
  <c r="W154" i="25"/>
  <c r="L152" i="26"/>
  <c r="E154" i="4"/>
  <c r="I154" i="4"/>
  <c r="M154" i="4"/>
  <c r="Y154" i="4"/>
  <c r="AC154" i="4"/>
  <c r="F154" i="5"/>
  <c r="J152" i="5"/>
  <c r="Z154" i="5"/>
  <c r="AD152" i="5"/>
  <c r="G154" i="6"/>
  <c r="K154" i="6"/>
  <c r="W154" i="6"/>
  <c r="AA154" i="6"/>
  <c r="H154" i="7"/>
  <c r="L154" i="7"/>
  <c r="X154" i="7"/>
  <c r="AB154" i="7"/>
  <c r="E154" i="8"/>
  <c r="I154" i="8"/>
  <c r="M154" i="8"/>
  <c r="Y154" i="8"/>
  <c r="AC154" i="8"/>
  <c r="F154" i="9"/>
  <c r="J154" i="9"/>
  <c r="Z154" i="9"/>
  <c r="AD154" i="9"/>
  <c r="G154" i="10"/>
  <c r="K154" i="10"/>
  <c r="W154" i="10"/>
  <c r="AA154" i="10"/>
  <c r="H154" i="11"/>
  <c r="L154" i="11"/>
  <c r="X154" i="11"/>
  <c r="AB154" i="11"/>
  <c r="E154" i="12"/>
  <c r="I154" i="12"/>
  <c r="M154" i="12"/>
  <c r="Y154" i="12"/>
  <c r="F152" i="13"/>
  <c r="J152" i="13"/>
  <c r="Z152" i="13"/>
  <c r="AD152" i="13"/>
  <c r="G152" i="14"/>
  <c r="K152" i="14"/>
  <c r="W152" i="14"/>
  <c r="AA152" i="14"/>
  <c r="H152" i="15"/>
  <c r="L152" i="15"/>
  <c r="X152" i="15"/>
  <c r="AB152" i="15"/>
  <c r="E152" i="16"/>
  <c r="I152" i="16"/>
  <c r="M152" i="16"/>
  <c r="Y152" i="16"/>
  <c r="AC152" i="16"/>
  <c r="F152" i="17"/>
  <c r="J152" i="17"/>
  <c r="Z152" i="17"/>
  <c r="AD152" i="17"/>
  <c r="G152" i="18"/>
  <c r="K152" i="18"/>
  <c r="W152" i="18"/>
  <c r="AA152" i="18"/>
  <c r="H154" i="19"/>
  <c r="L154" i="19"/>
  <c r="X154" i="19"/>
  <c r="AB154" i="19"/>
  <c r="E154" i="20"/>
  <c r="I154" i="20"/>
  <c r="M154" i="20"/>
  <c r="Y154" i="20"/>
  <c r="AC154" i="20"/>
  <c r="F154" i="21"/>
  <c r="J154" i="21"/>
  <c r="Z154" i="21"/>
  <c r="AD154" i="21"/>
  <c r="G154" i="22"/>
  <c r="K154" i="22"/>
  <c r="W154" i="22"/>
  <c r="AA154" i="22"/>
  <c r="H152" i="23"/>
  <c r="L152" i="23"/>
  <c r="X152" i="23"/>
  <c r="AB152" i="23"/>
  <c r="Y154" i="24"/>
  <c r="AC154" i="24"/>
  <c r="F154" i="25"/>
  <c r="J154" i="25"/>
  <c r="Z154" i="25"/>
  <c r="AD154" i="25"/>
  <c r="G154" i="26"/>
  <c r="K154" i="26"/>
  <c r="W154" i="26"/>
  <c r="AA154" i="26"/>
  <c r="H154" i="27"/>
  <c r="L154" i="27"/>
  <c r="X154" i="27"/>
  <c r="AB154" i="27"/>
  <c r="E154" i="28"/>
  <c r="I154" i="28"/>
  <c r="M154" i="28"/>
  <c r="Y154" i="28"/>
  <c r="AC154" i="28"/>
  <c r="F154" i="29"/>
  <c r="J154" i="29"/>
  <c r="Z154" i="29"/>
  <c r="AD154" i="29"/>
  <c r="G154" i="30"/>
  <c r="K154" i="30"/>
  <c r="W154" i="30"/>
  <c r="AA154" i="30"/>
  <c r="H154" i="31"/>
  <c r="L154" i="31"/>
  <c r="X154" i="31"/>
  <c r="AB154" i="31"/>
  <c r="P154" i="16"/>
  <c r="O154" i="16"/>
  <c r="N152" i="16"/>
  <c r="P152" i="15"/>
  <c r="O154" i="15"/>
  <c r="N154" i="15"/>
  <c r="P152" i="14"/>
  <c r="O152" i="14"/>
  <c r="N154" i="14"/>
  <c r="P154" i="13"/>
  <c r="O152" i="13"/>
  <c r="N152" i="13"/>
  <c r="P154" i="12"/>
  <c r="O154" i="12"/>
  <c r="N154" i="12"/>
  <c r="P154" i="11"/>
  <c r="O152" i="11"/>
  <c r="N152" i="11"/>
  <c r="P152" i="10"/>
  <c r="O154" i="10"/>
  <c r="N154" i="10"/>
  <c r="P152" i="9"/>
  <c r="O152" i="9"/>
  <c r="N154" i="9"/>
  <c r="P154" i="8"/>
  <c r="O154" i="8"/>
  <c r="N152" i="8"/>
  <c r="P154" i="7"/>
  <c r="O154" i="7"/>
  <c r="N154" i="7"/>
  <c r="P152" i="6"/>
  <c r="O154" i="6"/>
  <c r="N154" i="6"/>
  <c r="P154" i="5"/>
  <c r="O152" i="5"/>
  <c r="N152" i="5"/>
  <c r="P152" i="4"/>
  <c r="O154" i="4"/>
  <c r="N154" i="4"/>
  <c r="P154" i="17"/>
  <c r="O152" i="17"/>
  <c r="N152" i="17"/>
  <c r="P152" i="18"/>
  <c r="O152" i="18"/>
  <c r="N154" i="18"/>
  <c r="P154" i="19"/>
  <c r="O154" i="19"/>
  <c r="N154" i="19"/>
  <c r="P154" i="20"/>
  <c r="O152" i="20"/>
  <c r="N152" i="20"/>
  <c r="P154" i="21"/>
  <c r="O152" i="21"/>
  <c r="N154" i="21"/>
  <c r="P152" i="22"/>
  <c r="O154" i="22"/>
  <c r="N154" i="22"/>
  <c r="P152" i="23"/>
  <c r="O152" i="23"/>
  <c r="N154" i="23"/>
  <c r="P152" i="24"/>
  <c r="O154" i="24"/>
  <c r="N154" i="24"/>
  <c r="P154" i="25"/>
  <c r="O154" i="25"/>
  <c r="N154" i="25"/>
  <c r="P154" i="26"/>
  <c r="O154" i="26"/>
  <c r="N152" i="26"/>
  <c r="P154" i="27"/>
  <c r="O154" i="27"/>
  <c r="N154" i="27"/>
  <c r="P154" i="28"/>
  <c r="O154" i="28"/>
  <c r="N152" i="28"/>
  <c r="P152" i="29"/>
  <c r="N154" i="29"/>
  <c r="P152" i="30"/>
  <c r="O154" i="30"/>
  <c r="N154" i="30"/>
  <c r="P154" i="31"/>
  <c r="O154" i="31"/>
  <c r="N152" i="31"/>
  <c r="F154" i="31"/>
  <c r="F152" i="31"/>
  <c r="W152" i="30"/>
  <c r="V152" i="28"/>
  <c r="S152" i="25"/>
  <c r="P154" i="23"/>
  <c r="AA152" i="6"/>
  <c r="N154" i="31"/>
  <c r="AA152" i="31"/>
  <c r="G152" i="30"/>
  <c r="E154" i="30"/>
  <c r="O152" i="30"/>
  <c r="AD152" i="29"/>
  <c r="V152" i="29"/>
  <c r="N152" i="29"/>
  <c r="F152" i="29"/>
  <c r="F154" i="28"/>
  <c r="O152" i="28"/>
  <c r="G152" i="28"/>
  <c r="Z154" i="28"/>
  <c r="J152" i="27"/>
  <c r="V152" i="27"/>
  <c r="Z154" i="26"/>
  <c r="N154" i="26"/>
  <c r="AC152" i="26"/>
  <c r="U152" i="26"/>
  <c r="Y152" i="25"/>
  <c r="L152" i="25"/>
  <c r="K154" i="25"/>
  <c r="U154" i="25"/>
  <c r="AB152" i="25"/>
  <c r="G152" i="24"/>
  <c r="Z154" i="24"/>
  <c r="AD152" i="24"/>
  <c r="V152" i="24"/>
  <c r="O152" i="24"/>
  <c r="K152" i="22"/>
  <c r="AA152" i="22"/>
  <c r="G152" i="22"/>
  <c r="S152" i="22"/>
  <c r="W152" i="22"/>
  <c r="O152" i="22"/>
  <c r="V152" i="21"/>
  <c r="AB152" i="19"/>
  <c r="T152" i="19"/>
  <c r="L152" i="19"/>
  <c r="Y152" i="17"/>
  <c r="I152" i="17"/>
  <c r="P152" i="16"/>
  <c r="S152" i="15"/>
  <c r="Z152" i="14"/>
  <c r="J152" i="14"/>
  <c r="E152" i="13"/>
  <c r="U152" i="13"/>
  <c r="V152" i="12"/>
  <c r="F152" i="12"/>
  <c r="S152" i="10"/>
  <c r="U152" i="9"/>
  <c r="AC152" i="9"/>
  <c r="M152" i="9"/>
  <c r="E152" i="9"/>
  <c r="M152" i="8"/>
  <c r="U152" i="8"/>
  <c r="E152" i="8"/>
  <c r="AC152" i="8"/>
  <c r="L152" i="7"/>
  <c r="AB152" i="7"/>
  <c r="T152" i="7"/>
  <c r="S152" i="6"/>
  <c r="K152" i="6"/>
  <c r="AB152" i="5"/>
  <c r="T152" i="5"/>
  <c r="S152" i="4"/>
  <c r="K152" i="4"/>
  <c r="AA152" i="4"/>
  <c r="N152" i="21"/>
  <c r="AD152" i="21"/>
  <c r="F152" i="21"/>
  <c r="L152" i="5"/>
  <c r="G152" i="31"/>
  <c r="O152" i="31"/>
  <c r="W152" i="31"/>
  <c r="H152" i="31"/>
  <c r="X152" i="31"/>
  <c r="K152" i="31"/>
  <c r="S152" i="31"/>
  <c r="V154" i="31"/>
  <c r="P152" i="31"/>
  <c r="L152" i="31"/>
  <c r="T152" i="31"/>
  <c r="AB152" i="31"/>
  <c r="AD154" i="31"/>
  <c r="F152" i="30"/>
  <c r="N152" i="30"/>
  <c r="V152" i="30"/>
  <c r="AD152" i="30"/>
  <c r="AC154" i="30"/>
  <c r="J152" i="30"/>
  <c r="R152" i="30"/>
  <c r="Z152" i="30"/>
  <c r="M154" i="30"/>
  <c r="K152" i="30"/>
  <c r="S152" i="30"/>
  <c r="AA152" i="30"/>
  <c r="U154" i="30"/>
  <c r="E152" i="29"/>
  <c r="M152" i="29"/>
  <c r="U152" i="29"/>
  <c r="AC152" i="29"/>
  <c r="X154" i="29"/>
  <c r="I152" i="29"/>
  <c r="Q152" i="29"/>
  <c r="Y152" i="29"/>
  <c r="H154" i="29"/>
  <c r="J152" i="29"/>
  <c r="R152" i="29"/>
  <c r="Z152" i="29"/>
  <c r="P154" i="29"/>
  <c r="H152" i="28"/>
  <c r="P152" i="28"/>
  <c r="W152" i="28"/>
  <c r="N154" i="28"/>
  <c r="K152" i="28"/>
  <c r="S152" i="28"/>
  <c r="X152" i="28"/>
  <c r="T152" i="28"/>
  <c r="AA152" i="28"/>
  <c r="F152" i="27"/>
  <c r="U152" i="27"/>
  <c r="E154" i="27"/>
  <c r="M154" i="27"/>
  <c r="N152" i="27"/>
  <c r="Z152" i="27"/>
  <c r="R152" i="27"/>
  <c r="AD152" i="27"/>
  <c r="AC154" i="27"/>
  <c r="H152" i="26"/>
  <c r="E152" i="26"/>
  <c r="M152" i="26"/>
  <c r="T152" i="26"/>
  <c r="L154" i="26"/>
  <c r="V154" i="26"/>
  <c r="P152" i="26"/>
  <c r="I152" i="26"/>
  <c r="Q152" i="26"/>
  <c r="X152" i="26"/>
  <c r="F154" i="26"/>
  <c r="R154" i="26"/>
  <c r="AB154" i="26"/>
  <c r="J152" i="26"/>
  <c r="Y152" i="26"/>
  <c r="AD154" i="26"/>
  <c r="I152" i="25"/>
  <c r="Q152" i="25"/>
  <c r="X152" i="25"/>
  <c r="AC154" i="25"/>
  <c r="G152" i="25"/>
  <c r="O152" i="25"/>
  <c r="T152" i="25"/>
  <c r="M154" i="25"/>
  <c r="H152" i="25"/>
  <c r="P152" i="25"/>
  <c r="W152" i="25"/>
  <c r="E154" i="25"/>
  <c r="AA154" i="25"/>
  <c r="F152" i="24"/>
  <c r="N152" i="24"/>
  <c r="S152" i="24"/>
  <c r="AA152" i="24"/>
  <c r="L154" i="24"/>
  <c r="X154" i="24"/>
  <c r="P154" i="24"/>
  <c r="H152" i="24"/>
  <c r="W152" i="24"/>
  <c r="R154" i="24"/>
  <c r="AB154" i="24"/>
  <c r="K152" i="24"/>
  <c r="J154" i="24"/>
  <c r="T154" i="24"/>
  <c r="J152" i="23"/>
  <c r="V152" i="23"/>
  <c r="H154" i="23"/>
  <c r="X154" i="23"/>
  <c r="N152" i="23"/>
  <c r="E152" i="23"/>
  <c r="R152" i="23"/>
  <c r="AD152" i="23"/>
  <c r="T154" i="23"/>
  <c r="Z152" i="23"/>
  <c r="F152" i="23"/>
  <c r="U152" i="23"/>
  <c r="F152" i="22"/>
  <c r="N152" i="22"/>
  <c r="V152" i="22"/>
  <c r="AD152" i="22"/>
  <c r="J152" i="22"/>
  <c r="R152" i="22"/>
  <c r="Z152" i="22"/>
  <c r="E152" i="21"/>
  <c r="M152" i="21"/>
  <c r="U152" i="21"/>
  <c r="AC152" i="21"/>
  <c r="I152" i="21"/>
  <c r="Q152" i="21"/>
  <c r="Y152" i="21"/>
  <c r="J152" i="21"/>
  <c r="R152" i="21"/>
  <c r="Z152" i="21"/>
  <c r="X152" i="20"/>
  <c r="E152" i="20"/>
  <c r="M152" i="20"/>
  <c r="U152" i="20"/>
  <c r="AC152" i="20"/>
  <c r="P152" i="20"/>
  <c r="I152" i="20"/>
  <c r="Q152" i="20"/>
  <c r="Y152" i="20"/>
  <c r="H152" i="20"/>
  <c r="L152" i="20"/>
  <c r="T152" i="20"/>
  <c r="AB152" i="20"/>
  <c r="G152" i="19"/>
  <c r="W152" i="19"/>
  <c r="H152" i="19"/>
  <c r="P152" i="19"/>
  <c r="X152" i="19"/>
  <c r="O152" i="19"/>
  <c r="K152" i="19"/>
  <c r="S152" i="19"/>
  <c r="AA152" i="19"/>
  <c r="E152" i="17"/>
  <c r="U152" i="17"/>
  <c r="M152" i="17"/>
  <c r="AC152" i="17"/>
  <c r="Q152" i="17"/>
  <c r="L152" i="16"/>
  <c r="AB152" i="16"/>
  <c r="T152" i="16"/>
  <c r="H152" i="16"/>
  <c r="X152" i="16"/>
  <c r="O152" i="15"/>
  <c r="G152" i="15"/>
  <c r="W152" i="15"/>
  <c r="K152" i="15"/>
  <c r="AA152" i="15"/>
  <c r="F152" i="14"/>
  <c r="V152" i="14"/>
  <c r="N152" i="14"/>
  <c r="AD152" i="14"/>
  <c r="R152" i="14"/>
  <c r="I152" i="13"/>
  <c r="Y152" i="13"/>
  <c r="M152" i="13"/>
  <c r="AC152" i="13"/>
  <c r="W154" i="13"/>
  <c r="Q152" i="13"/>
  <c r="G154" i="13"/>
  <c r="R152" i="12"/>
  <c r="Z154" i="12"/>
  <c r="J152" i="12"/>
  <c r="N152" i="12"/>
  <c r="I152" i="11"/>
  <c r="Y152" i="11"/>
  <c r="M152" i="11"/>
  <c r="AC152" i="11"/>
  <c r="Q152" i="11"/>
  <c r="E152" i="11"/>
  <c r="U152" i="11"/>
  <c r="O152" i="10"/>
  <c r="G152" i="10"/>
  <c r="W152" i="10"/>
  <c r="K152" i="10"/>
  <c r="AA152" i="10"/>
  <c r="J152" i="9"/>
  <c r="R152" i="9"/>
  <c r="Z152" i="9"/>
  <c r="F152" i="9"/>
  <c r="N152" i="9"/>
  <c r="V152" i="9"/>
  <c r="AD152" i="9"/>
  <c r="I152" i="9"/>
  <c r="Q152" i="9"/>
  <c r="Y152" i="9"/>
  <c r="L152" i="8"/>
  <c r="T152" i="8"/>
  <c r="AB152" i="8"/>
  <c r="H152" i="8"/>
  <c r="P152" i="8"/>
  <c r="X152" i="8"/>
  <c r="I152" i="8"/>
  <c r="Q152" i="8"/>
  <c r="Y152" i="8"/>
  <c r="K152" i="7"/>
  <c r="S152" i="7"/>
  <c r="AA152" i="7"/>
  <c r="G152" i="7"/>
  <c r="O152" i="7"/>
  <c r="W152" i="7"/>
  <c r="H152" i="7"/>
  <c r="P152" i="7"/>
  <c r="X152" i="7"/>
  <c r="J152" i="6"/>
  <c r="R152" i="6"/>
  <c r="Z152" i="6"/>
  <c r="F152" i="6"/>
  <c r="N152" i="6"/>
  <c r="V152" i="6"/>
  <c r="AD152" i="6"/>
  <c r="G152" i="6"/>
  <c r="O152" i="6"/>
  <c r="W152" i="6"/>
  <c r="I152" i="5"/>
  <c r="Q152" i="5"/>
  <c r="Y152" i="5"/>
  <c r="E152" i="5"/>
  <c r="M152" i="5"/>
  <c r="U152" i="5"/>
  <c r="AC152" i="5"/>
  <c r="H152" i="5"/>
  <c r="P152" i="5"/>
  <c r="X152" i="5"/>
  <c r="J152" i="4"/>
  <c r="R152" i="4"/>
  <c r="Z152" i="4"/>
  <c r="F152" i="4"/>
  <c r="N152" i="4"/>
  <c r="V152" i="4"/>
  <c r="AD152" i="4"/>
  <c r="G152" i="4"/>
  <c r="O152" i="4"/>
  <c r="W152" i="4"/>
  <c r="R154" i="19"/>
  <c r="G154" i="20"/>
  <c r="O154" i="20"/>
  <c r="W154" i="20"/>
  <c r="AA154" i="20"/>
  <c r="L154" i="21"/>
  <c r="T154" i="21"/>
  <c r="X154" i="21"/>
  <c r="E154" i="22"/>
  <c r="M154" i="22"/>
  <c r="U154" i="22"/>
  <c r="Y154" i="22"/>
  <c r="E154" i="24"/>
  <c r="E152" i="24"/>
  <c r="Q154" i="24"/>
  <c r="Q152" i="24"/>
  <c r="F152" i="19"/>
  <c r="J152" i="19"/>
  <c r="N152" i="19"/>
  <c r="V152" i="19"/>
  <c r="Z152" i="19"/>
  <c r="AD152" i="19"/>
  <c r="K152" i="20"/>
  <c r="S152" i="20"/>
  <c r="H152" i="21"/>
  <c r="P152" i="21"/>
  <c r="AB152" i="21"/>
  <c r="I152" i="22"/>
  <c r="Q152" i="22"/>
  <c r="AC152" i="22"/>
  <c r="G152" i="23"/>
  <c r="M152" i="23"/>
  <c r="W152" i="23"/>
  <c r="AC152" i="23"/>
  <c r="S154" i="23"/>
  <c r="G152" i="27"/>
  <c r="W152" i="27"/>
  <c r="I154" i="27"/>
  <c r="Q154" i="27"/>
  <c r="Y154" i="27"/>
  <c r="I154" i="24"/>
  <c r="I152" i="24"/>
  <c r="E154" i="19"/>
  <c r="I154" i="19"/>
  <c r="M154" i="19"/>
  <c r="Q154" i="19"/>
  <c r="U154" i="19"/>
  <c r="Y154" i="19"/>
  <c r="AC154" i="19"/>
  <c r="F154" i="20"/>
  <c r="J154" i="20"/>
  <c r="N154" i="20"/>
  <c r="R154" i="20"/>
  <c r="V154" i="20"/>
  <c r="Z154" i="20"/>
  <c r="AD154" i="20"/>
  <c r="G154" i="21"/>
  <c r="K154" i="21"/>
  <c r="O154" i="21"/>
  <c r="S154" i="21"/>
  <c r="W154" i="21"/>
  <c r="AA154" i="21"/>
  <c r="H154" i="22"/>
  <c r="L154" i="22"/>
  <c r="P154" i="22"/>
  <c r="T154" i="22"/>
  <c r="X154" i="22"/>
  <c r="AB154" i="22"/>
  <c r="I152" i="23"/>
  <c r="Y152" i="23"/>
  <c r="O154" i="23"/>
  <c r="S152" i="27"/>
  <c r="K154" i="27"/>
  <c r="AA154" i="27"/>
  <c r="J152" i="28"/>
  <c r="K154" i="23"/>
  <c r="AA154" i="23"/>
  <c r="M154" i="24"/>
  <c r="M152" i="24"/>
  <c r="O152" i="27"/>
  <c r="Q152" i="23"/>
  <c r="L154" i="23"/>
  <c r="AB154" i="23"/>
  <c r="L152" i="28"/>
  <c r="R152" i="28"/>
  <c r="AB152" i="28"/>
  <c r="AD154" i="28"/>
  <c r="G152" i="29"/>
  <c r="G154" i="29"/>
  <c r="K152" i="29"/>
  <c r="K154" i="29"/>
  <c r="O152" i="29"/>
  <c r="O154" i="29"/>
  <c r="S152" i="29"/>
  <c r="S154" i="29"/>
  <c r="W152" i="29"/>
  <c r="W154" i="29"/>
  <c r="AA152" i="29"/>
  <c r="AA154" i="29"/>
  <c r="U152" i="24"/>
  <c r="Y152" i="24"/>
  <c r="AC152" i="24"/>
  <c r="F152" i="25"/>
  <c r="J152" i="25"/>
  <c r="N152" i="25"/>
  <c r="R152" i="25"/>
  <c r="V152" i="25"/>
  <c r="Z152" i="25"/>
  <c r="AD152" i="25"/>
  <c r="G152" i="26"/>
  <c r="K152" i="26"/>
  <c r="O152" i="26"/>
  <c r="S152" i="26"/>
  <c r="W152" i="26"/>
  <c r="AA152" i="26"/>
  <c r="H152" i="27"/>
  <c r="L152" i="27"/>
  <c r="P152" i="27"/>
  <c r="T152" i="27"/>
  <c r="X152" i="27"/>
  <c r="AB152" i="27"/>
  <c r="E152" i="28"/>
  <c r="I152" i="28"/>
  <c r="M152" i="28"/>
  <c r="Q152" i="28"/>
  <c r="U152" i="28"/>
  <c r="Y152" i="28"/>
  <c r="AC152" i="28"/>
  <c r="L154" i="29"/>
  <c r="AB154" i="29"/>
  <c r="Q154" i="30"/>
  <c r="J154" i="31"/>
  <c r="Z154" i="31"/>
  <c r="T154" i="29"/>
  <c r="I154" i="30"/>
  <c r="Y154" i="30"/>
  <c r="R154" i="31"/>
  <c r="H154" i="30"/>
  <c r="L154" i="30"/>
  <c r="P154" i="30"/>
  <c r="T154" i="30"/>
  <c r="X154" i="30"/>
  <c r="AB154" i="30"/>
  <c r="E154" i="31"/>
  <c r="I154" i="31"/>
  <c r="M154" i="31"/>
  <c r="Q154" i="31"/>
  <c r="U154" i="31"/>
  <c r="Y154" i="31"/>
  <c r="AC154" i="31"/>
  <c r="H152" i="11"/>
  <c r="L152" i="11"/>
  <c r="P152" i="11"/>
  <c r="T152" i="11"/>
  <c r="X152" i="11"/>
  <c r="AB152" i="11"/>
  <c r="F154" i="11"/>
  <c r="J154" i="11"/>
  <c r="N154" i="11"/>
  <c r="R154" i="11"/>
  <c r="V154" i="11"/>
  <c r="Z154" i="11"/>
  <c r="AD154" i="11"/>
  <c r="E152" i="12"/>
  <c r="I152" i="12"/>
  <c r="M152" i="12"/>
  <c r="Q152" i="12"/>
  <c r="U152" i="12"/>
  <c r="Y152" i="12"/>
  <c r="S154" i="13"/>
  <c r="K154" i="11"/>
  <c r="W154" i="11"/>
  <c r="AC152" i="12"/>
  <c r="AC154" i="12"/>
  <c r="G152" i="12"/>
  <c r="K152" i="12"/>
  <c r="O152" i="12"/>
  <c r="S152" i="12"/>
  <c r="W152" i="12"/>
  <c r="AA152" i="12"/>
  <c r="AD154" i="12"/>
  <c r="K154" i="13"/>
  <c r="AA154" i="13"/>
  <c r="G154" i="11"/>
  <c r="O154" i="11"/>
  <c r="S154" i="11"/>
  <c r="AA154" i="11"/>
  <c r="H152" i="12"/>
  <c r="L152" i="12"/>
  <c r="P152" i="12"/>
  <c r="T152" i="12"/>
  <c r="X152" i="12"/>
  <c r="AB152" i="12"/>
  <c r="O154" i="13"/>
  <c r="H152" i="14"/>
  <c r="H154" i="14"/>
  <c r="L152" i="14"/>
  <c r="L154" i="14"/>
  <c r="H152" i="13"/>
  <c r="L152" i="13"/>
  <c r="P152" i="13"/>
  <c r="T152" i="13"/>
  <c r="X152" i="13"/>
  <c r="AB152" i="13"/>
  <c r="F154" i="13"/>
  <c r="J154" i="13"/>
  <c r="N154" i="13"/>
  <c r="R154" i="13"/>
  <c r="V154" i="13"/>
  <c r="Z154" i="13"/>
  <c r="AD154" i="13"/>
  <c r="E152" i="14"/>
  <c r="I152" i="14"/>
  <c r="M152" i="14"/>
  <c r="Q152" i="14"/>
  <c r="U152" i="14"/>
  <c r="Y152" i="14"/>
  <c r="AC152" i="14"/>
  <c r="G154" i="14"/>
  <c r="K154" i="14"/>
  <c r="O154" i="14"/>
  <c r="S154" i="14"/>
  <c r="W154" i="14"/>
  <c r="AA154" i="14"/>
  <c r="F152" i="15"/>
  <c r="J152" i="15"/>
  <c r="N152" i="15"/>
  <c r="R152" i="15"/>
  <c r="V152" i="15"/>
  <c r="Z152" i="15"/>
  <c r="AD152" i="15"/>
  <c r="H154" i="15"/>
  <c r="L154" i="15"/>
  <c r="P154" i="15"/>
  <c r="T154" i="15"/>
  <c r="X154" i="15"/>
  <c r="AB154" i="15"/>
  <c r="G152" i="16"/>
  <c r="K152" i="16"/>
  <c r="O152" i="16"/>
  <c r="S152" i="16"/>
  <c r="W152" i="16"/>
  <c r="AA152" i="16"/>
  <c r="E154" i="16"/>
  <c r="I154" i="16"/>
  <c r="M154" i="16"/>
  <c r="Q154" i="16"/>
  <c r="U154" i="16"/>
  <c r="Y154" i="16"/>
  <c r="AC154" i="16"/>
  <c r="H152" i="17"/>
  <c r="L152" i="17"/>
  <c r="P152" i="17"/>
  <c r="T152" i="17"/>
  <c r="X152" i="17"/>
  <c r="AB152" i="17"/>
  <c r="F154" i="17"/>
  <c r="J154" i="17"/>
  <c r="N154" i="17"/>
  <c r="R154" i="17"/>
  <c r="V154" i="17"/>
  <c r="Z154" i="17"/>
  <c r="AD154" i="17"/>
  <c r="E152" i="18"/>
  <c r="I152" i="18"/>
  <c r="M152" i="18"/>
  <c r="Q152" i="18"/>
  <c r="U152" i="18"/>
  <c r="Y152" i="18"/>
  <c r="AC152" i="18"/>
  <c r="G154" i="18"/>
  <c r="K154" i="18"/>
  <c r="O154" i="18"/>
  <c r="S154" i="18"/>
  <c r="W154" i="18"/>
  <c r="AA154" i="18"/>
  <c r="P154" i="14"/>
  <c r="T154" i="14"/>
  <c r="X154" i="14"/>
  <c r="AB154" i="14"/>
  <c r="E154" i="15"/>
  <c r="I154" i="15"/>
  <c r="M154" i="15"/>
  <c r="Q154" i="15"/>
  <c r="U154" i="15"/>
  <c r="Y154" i="15"/>
  <c r="AC154" i="15"/>
  <c r="F154" i="16"/>
  <c r="J154" i="16"/>
  <c r="N154" i="16"/>
  <c r="R154" i="16"/>
  <c r="V154" i="16"/>
  <c r="Z154" i="16"/>
  <c r="AD154" i="16"/>
  <c r="G154" i="17"/>
  <c r="K154" i="17"/>
  <c r="O154" i="17"/>
  <c r="S154" i="17"/>
  <c r="W154" i="17"/>
  <c r="AA154" i="17"/>
  <c r="F152" i="18"/>
  <c r="J152" i="18"/>
  <c r="N152" i="18"/>
  <c r="R152" i="18"/>
  <c r="V152" i="18"/>
  <c r="Z152" i="18"/>
  <c r="AD152" i="18"/>
  <c r="H154" i="18"/>
  <c r="L154" i="18"/>
  <c r="P154" i="18"/>
  <c r="T154" i="18"/>
  <c r="X154" i="18"/>
  <c r="AB154" i="18"/>
  <c r="R154" i="7"/>
  <c r="H154" i="9"/>
  <c r="L154" i="9"/>
  <c r="P154" i="9"/>
  <c r="X154" i="9"/>
  <c r="AB154" i="9"/>
  <c r="I154" i="10"/>
  <c r="F152" i="7"/>
  <c r="J152" i="7"/>
  <c r="N152" i="7"/>
  <c r="V152" i="7"/>
  <c r="Z152" i="7"/>
  <c r="AD152" i="7"/>
  <c r="G152" i="8"/>
  <c r="K152" i="8"/>
  <c r="O152" i="8"/>
  <c r="S152" i="8"/>
  <c r="W152" i="8"/>
  <c r="AA152" i="8"/>
  <c r="T152" i="9"/>
  <c r="E152" i="10"/>
  <c r="M152" i="10"/>
  <c r="Q152" i="10"/>
  <c r="U152" i="10"/>
  <c r="Y152" i="10"/>
  <c r="AC152" i="10"/>
  <c r="E154" i="7"/>
  <c r="I154" i="7"/>
  <c r="M154" i="7"/>
  <c r="Q154" i="7"/>
  <c r="U154" i="7"/>
  <c r="Y154" i="7"/>
  <c r="AC154" i="7"/>
  <c r="F154" i="8"/>
  <c r="J154" i="8"/>
  <c r="N154" i="8"/>
  <c r="R154" i="8"/>
  <c r="V154" i="8"/>
  <c r="Z154" i="8"/>
  <c r="AD154" i="8"/>
  <c r="G154" i="9"/>
  <c r="K154" i="9"/>
  <c r="O154" i="9"/>
  <c r="S154" i="9"/>
  <c r="W154" i="9"/>
  <c r="AA154" i="9"/>
  <c r="F152" i="10"/>
  <c r="J152" i="10"/>
  <c r="N152" i="10"/>
  <c r="R152" i="10"/>
  <c r="V152" i="10"/>
  <c r="Z152" i="10"/>
  <c r="AD152" i="10"/>
  <c r="H154" i="10"/>
  <c r="L154" i="10"/>
  <c r="P154" i="10"/>
  <c r="T154" i="10"/>
  <c r="X154" i="10"/>
  <c r="AB154" i="10"/>
  <c r="H154" i="6"/>
  <c r="L154" i="6"/>
  <c r="P154" i="6"/>
  <c r="X154" i="6"/>
  <c r="AB154" i="6"/>
  <c r="M154" i="6"/>
  <c r="Y154" i="6"/>
  <c r="E152" i="6"/>
  <c r="I152" i="6"/>
  <c r="Q152" i="6"/>
  <c r="U152" i="6"/>
  <c r="AC152" i="6"/>
  <c r="T154" i="6"/>
  <c r="J154" i="5"/>
  <c r="N154" i="5"/>
  <c r="R154" i="5"/>
  <c r="V154" i="5"/>
  <c r="AD154" i="5"/>
  <c r="F152" i="5"/>
  <c r="Z152" i="5"/>
  <c r="G154" i="5"/>
  <c r="K154" i="5"/>
  <c r="O154" i="5"/>
  <c r="S154" i="5"/>
  <c r="W154" i="5"/>
  <c r="AA154" i="5"/>
  <c r="H154" i="4"/>
  <c r="T154" i="4"/>
  <c r="E152" i="4"/>
  <c r="I152" i="4"/>
  <c r="M152" i="4"/>
  <c r="Q152" i="4"/>
  <c r="U152" i="4"/>
  <c r="Y152" i="4"/>
  <c r="AC152" i="4"/>
  <c r="L154" i="4"/>
  <c r="X154" i="4"/>
  <c r="P154" i="4"/>
  <c r="AB154" i="4"/>
  <c r="AD141" i="3" l="1"/>
  <c r="AC141" i="3"/>
  <c r="AB141" i="3"/>
  <c r="AA141" i="3"/>
  <c r="Z141" i="3"/>
  <c r="Y141" i="3"/>
  <c r="X141" i="3"/>
  <c r="W141" i="3"/>
  <c r="V141" i="3"/>
  <c r="U141" i="3"/>
  <c r="T141" i="3"/>
  <c r="S141" i="3"/>
  <c r="R141" i="3"/>
  <c r="Q141" i="3"/>
  <c r="P141" i="3"/>
  <c r="O141" i="3"/>
  <c r="N141" i="3"/>
  <c r="M141" i="3"/>
  <c r="L141" i="3"/>
  <c r="K141" i="3"/>
  <c r="J141" i="3"/>
  <c r="I141" i="3"/>
  <c r="H141" i="3"/>
  <c r="G141" i="3"/>
  <c r="F141" i="3"/>
  <c r="E141" i="3"/>
  <c r="A10" i="3"/>
  <c r="E152" i="3" l="1"/>
  <c r="E154" i="3"/>
  <c r="M154" i="3"/>
  <c r="M152" i="3"/>
  <c r="U154" i="3"/>
  <c r="U152" i="3"/>
  <c r="G152" i="3"/>
  <c r="G154" i="3"/>
  <c r="K152" i="3"/>
  <c r="K154" i="3"/>
  <c r="O152" i="3"/>
  <c r="O154" i="3"/>
  <c r="S152" i="3"/>
  <c r="S154" i="3"/>
  <c r="W152" i="3"/>
  <c r="W154" i="3"/>
  <c r="AA152" i="3"/>
  <c r="AA154" i="3"/>
  <c r="H152" i="3"/>
  <c r="H154" i="3"/>
  <c r="L152" i="3"/>
  <c r="L154" i="3"/>
  <c r="P152" i="3"/>
  <c r="P154" i="3"/>
  <c r="T152" i="3"/>
  <c r="T154" i="3"/>
  <c r="X152" i="3"/>
  <c r="X154" i="3"/>
  <c r="AB152" i="3"/>
  <c r="AB154" i="3"/>
  <c r="I154" i="3"/>
  <c r="I152" i="3"/>
  <c r="AC154" i="3"/>
  <c r="AC152" i="3"/>
  <c r="Q154" i="3"/>
  <c r="Q152" i="3"/>
  <c r="Y154" i="3"/>
  <c r="Y152" i="3"/>
  <c r="F152" i="3"/>
  <c r="F154" i="3"/>
  <c r="J152" i="3"/>
  <c r="J154" i="3"/>
  <c r="N152" i="3"/>
  <c r="N154" i="3"/>
  <c r="R152" i="3"/>
  <c r="R154" i="3"/>
  <c r="V152" i="3"/>
  <c r="V154" i="3"/>
  <c r="Z152" i="3"/>
  <c r="Z154" i="3"/>
  <c r="AD152" i="3"/>
  <c r="AD154" i="3"/>
</calcChain>
</file>

<file path=xl/sharedStrings.xml><?xml version="1.0" encoding="utf-8"?>
<sst xmlns="http://schemas.openxmlformats.org/spreadsheetml/2006/main" count="115206" uniqueCount="450">
  <si>
    <t>COUNTRY:</t>
  </si>
  <si>
    <t>(as ISO2 code)</t>
  </si>
  <si>
    <t>DATE:</t>
  </si>
  <si>
    <t>(as DD.MM.YYYY)</t>
  </si>
  <si>
    <t>YEAR:</t>
  </si>
  <si>
    <t>(as YYYY, year of emissions and activity data)</t>
  </si>
  <si>
    <t>Version:</t>
  </si>
  <si>
    <t>(as v1.0 for the initial submission)</t>
  </si>
  <si>
    <t>NFR sectors to be reported</t>
  </si>
  <si>
    <r>
      <t xml:space="preserve">Main Pollutants 
</t>
    </r>
    <r>
      <rPr>
        <sz val="10"/>
        <rFont val="Arial"/>
        <family val="2"/>
      </rPr>
      <t>(from 1990)</t>
    </r>
  </si>
  <si>
    <r>
      <t xml:space="preserve">Particulate Matter
</t>
    </r>
    <r>
      <rPr>
        <sz val="10"/>
        <rFont val="Arial"/>
        <family val="2"/>
      </rPr>
      <t xml:space="preserve"> (from 2000)</t>
    </r>
  </si>
  <si>
    <r>
      <t xml:space="preserve">Other 
</t>
    </r>
    <r>
      <rPr>
        <sz val="10"/>
        <rFont val="Arial"/>
        <family val="2"/>
      </rPr>
      <t>(from 1990)</t>
    </r>
  </si>
  <si>
    <r>
      <t xml:space="preserve">Priority Heavy Metals 
</t>
    </r>
    <r>
      <rPr>
        <sz val="10"/>
        <rFont val="Arial"/>
        <family val="2"/>
      </rPr>
      <t>(from 1990)</t>
    </r>
  </si>
  <si>
    <r>
      <t xml:space="preserve">Additional Heavy Metals 
</t>
    </r>
    <r>
      <rPr>
        <sz val="10"/>
        <rFont val="Arial"/>
        <family val="2"/>
      </rPr>
      <t>(from 1990, voluntary reporting)</t>
    </r>
  </si>
  <si>
    <t>NMVOC</t>
  </si>
  <si>
    <r>
      <t>SOx 
(as SO</t>
    </r>
    <r>
      <rPr>
        <vertAlign val="subscript"/>
        <sz val="10"/>
        <rFont val="Arial"/>
        <family val="2"/>
      </rPr>
      <t>2</t>
    </r>
    <r>
      <rPr>
        <sz val="10"/>
        <rFont val="Arial"/>
        <family val="2"/>
      </rPr>
      <t>)</t>
    </r>
  </si>
  <si>
    <r>
      <t>NH</t>
    </r>
    <r>
      <rPr>
        <vertAlign val="subscript"/>
        <sz val="10"/>
        <rFont val="Arial"/>
        <family val="2"/>
      </rPr>
      <t>3</t>
    </r>
  </si>
  <si>
    <r>
      <t>PM</t>
    </r>
    <r>
      <rPr>
        <vertAlign val="subscript"/>
        <sz val="10"/>
        <rFont val="Arial"/>
        <family val="2"/>
      </rPr>
      <t>2.5</t>
    </r>
  </si>
  <si>
    <r>
      <t>PM</t>
    </r>
    <r>
      <rPr>
        <vertAlign val="subscript"/>
        <sz val="10"/>
        <rFont val="Arial"/>
        <family val="2"/>
      </rPr>
      <t>10</t>
    </r>
  </si>
  <si>
    <t>TSP</t>
  </si>
  <si>
    <t>CO</t>
  </si>
  <si>
    <t>Pb</t>
  </si>
  <si>
    <t>Cd</t>
  </si>
  <si>
    <t>Hg</t>
  </si>
  <si>
    <t>As</t>
  </si>
  <si>
    <t>Cr</t>
  </si>
  <si>
    <t>Cu</t>
  </si>
  <si>
    <t>Ni</t>
  </si>
  <si>
    <t>Se</t>
  </si>
  <si>
    <t>Zn</t>
  </si>
  <si>
    <t>PCDD/ PCDF
(dioxins/ furans)</t>
  </si>
  <si>
    <t>PAHs</t>
  </si>
  <si>
    <t>HCB</t>
  </si>
  <si>
    <t>PCBs</t>
  </si>
  <si>
    <t>Liquid Fuels</t>
  </si>
  <si>
    <t>Solid Fuels</t>
  </si>
  <si>
    <t>Gaseous Fuels</t>
  </si>
  <si>
    <t>Biomass</t>
  </si>
  <si>
    <t>Other Fuels</t>
  </si>
  <si>
    <t>Other activity (specified)</t>
  </si>
  <si>
    <t>Other Activity Units</t>
  </si>
  <si>
    <t>Total 1-4</t>
  </si>
  <si>
    <t>NFR Aggregation for Gridding and LPS (GNFR)</t>
  </si>
  <si>
    <t>NFR Code</t>
  </si>
  <si>
    <t>Notes</t>
  </si>
  <si>
    <t>kt</t>
  </si>
  <si>
    <t>t</t>
  </si>
  <si>
    <t>g I-TEQ</t>
  </si>
  <si>
    <t>kg</t>
  </si>
  <si>
    <t>TJ NCV</t>
  </si>
  <si>
    <t>A_PublicPower</t>
  </si>
  <si>
    <t>1A1a</t>
  </si>
  <si>
    <t>Public electricity and heat production</t>
  </si>
  <si>
    <t>B_Industry</t>
  </si>
  <si>
    <t>1A1b</t>
  </si>
  <si>
    <t>Petroleum refining</t>
  </si>
  <si>
    <t>1A1c</t>
  </si>
  <si>
    <t>Manufacture of solid fuels and other energy industries</t>
  </si>
  <si>
    <t>1A2a</t>
  </si>
  <si>
    <t>Stationary combustion in manufacturing industries and construction: Iron and steel</t>
  </si>
  <si>
    <t>1A2b</t>
  </si>
  <si>
    <t>Stationary combustion in manufacturing industries and construction: Non-ferrous metals</t>
  </si>
  <si>
    <t>1A2c</t>
  </si>
  <si>
    <t>Stationary combustion in manufacturing industries and construction: Chemicals</t>
  </si>
  <si>
    <t>1A2d</t>
  </si>
  <si>
    <t>Stationary combustion in manufacturing industries and construction: Pulp, Paper and Print</t>
  </si>
  <si>
    <t>1A2e</t>
  </si>
  <si>
    <t>Stationary combustion in manufacturing industries and construction: Food processing, beverages and tobacco</t>
  </si>
  <si>
    <t>1A2f</t>
  </si>
  <si>
    <t>Stationary combustion in manufacturing industries and construction: Non-metallic minerals</t>
  </si>
  <si>
    <t>I_Offroad</t>
  </si>
  <si>
    <t>1A2gviii</t>
  </si>
  <si>
    <t>Stationary combustion in manufacturing industries and construction: Other (please specify in the IIR)</t>
  </si>
  <si>
    <t>H_Aviation</t>
  </si>
  <si>
    <t>1A3ai(i)</t>
  </si>
  <si>
    <t>International aviation LTO (civil)</t>
  </si>
  <si>
    <t>1A3aii(i)</t>
  </si>
  <si>
    <t>Domestic aviation LTO (civil)</t>
  </si>
  <si>
    <t>F_RoadTransport</t>
  </si>
  <si>
    <t>1A3bi</t>
  </si>
  <si>
    <t>Road transport: Passenger cars</t>
  </si>
  <si>
    <t>1A3bii</t>
  </si>
  <si>
    <t>Road transport: Light duty vehicles</t>
  </si>
  <si>
    <t>1A3biii</t>
  </si>
  <si>
    <t>Road transport: Heavy duty vehicles and buses</t>
  </si>
  <si>
    <t>1A3biv</t>
  </si>
  <si>
    <t>Road transport: Mopeds &amp; motorcycles</t>
  </si>
  <si>
    <t>1A3bv</t>
  </si>
  <si>
    <t>Road transport: Gasoline evaporation</t>
  </si>
  <si>
    <t>1A3bvi</t>
  </si>
  <si>
    <t>Road transport: Automobile tyre and brake wear</t>
  </si>
  <si>
    <t>1A3bvii</t>
  </si>
  <si>
    <t>Road transport: Automobile road abrasion</t>
  </si>
  <si>
    <t>1A3c</t>
  </si>
  <si>
    <t>Railways</t>
  </si>
  <si>
    <t>G_Shipping</t>
  </si>
  <si>
    <t>1A3di(ii)</t>
  </si>
  <si>
    <t>International inland waterways</t>
  </si>
  <si>
    <t>1A3dii</t>
  </si>
  <si>
    <t>National navigation (shipping)</t>
  </si>
  <si>
    <t>1A3ei</t>
  </si>
  <si>
    <t>1A3eii</t>
  </si>
  <si>
    <t>Other (please specify in the IIR)</t>
  </si>
  <si>
    <t>C_OtherStationaryComb</t>
  </si>
  <si>
    <t>1A4ai</t>
  </si>
  <si>
    <t>1A4aii</t>
  </si>
  <si>
    <t>1A4bi</t>
  </si>
  <si>
    <t>1A4bii</t>
  </si>
  <si>
    <t>Residential: Household and gardening (mobile)</t>
  </si>
  <si>
    <t>1A4ci</t>
  </si>
  <si>
    <t>Agriculture/Forestry/Fishing: Stationary</t>
  </si>
  <si>
    <t>1A4cii</t>
  </si>
  <si>
    <t>Agriculture/Forestry/Fishing: Off-road vehicles and other machinery</t>
  </si>
  <si>
    <t>1A4ciii</t>
  </si>
  <si>
    <t>Agriculture/Forestry/Fishing: National fishing</t>
  </si>
  <si>
    <t>1A5a</t>
  </si>
  <si>
    <t>Other stationary (including military)</t>
  </si>
  <si>
    <t>1A5b</t>
  </si>
  <si>
    <t>Other, Mobile (including military, land based and recreational boats)</t>
  </si>
  <si>
    <t>D_Fugitive</t>
  </si>
  <si>
    <t>1B1a</t>
  </si>
  <si>
    <t>Fugitive emission from solid fuels: Coal mining and handling</t>
  </si>
  <si>
    <t>Coal produced [Mt]</t>
  </si>
  <si>
    <t>1B1b</t>
  </si>
  <si>
    <t>Fugitive emission from solid fuels: Solid fuel transformation</t>
  </si>
  <si>
    <t>Coal used for transformation [Mt]</t>
  </si>
  <si>
    <t>1B1c</t>
  </si>
  <si>
    <t>Other fugitive emissions from solid fuels</t>
  </si>
  <si>
    <t>1B2ai</t>
  </si>
  <si>
    <t>Fugitive emissions oil: Exploration, production, transport</t>
  </si>
  <si>
    <t>Crude oil produced [Mt]</t>
  </si>
  <si>
    <t>1B2aiv</t>
  </si>
  <si>
    <t>Crude oil refined [Mt]</t>
  </si>
  <si>
    <t>1B2av</t>
  </si>
  <si>
    <t>Distribution of oil products</t>
  </si>
  <si>
    <t>Oil consumed [Mt]</t>
  </si>
  <si>
    <t>1B2b</t>
  </si>
  <si>
    <t>Fugitive emissions from natural gas (exploration, production, processing, transmission, storage, distribution and other)</t>
  </si>
  <si>
    <t>1B2c</t>
  </si>
  <si>
    <t>Venting and flaring (oil, gas, combined oil and gas)</t>
  </si>
  <si>
    <t>Gas vented flared [TJ]</t>
  </si>
  <si>
    <t>1B2d</t>
  </si>
  <si>
    <t>(a)</t>
  </si>
  <si>
    <t>2A1</t>
  </si>
  <si>
    <t>Cement production</t>
  </si>
  <si>
    <t>Clinker produced [kt]</t>
  </si>
  <si>
    <t>2A2</t>
  </si>
  <si>
    <t>Lime production</t>
  </si>
  <si>
    <t>Lime produced [kt]</t>
  </si>
  <si>
    <t>2A3</t>
  </si>
  <si>
    <t>2A5a</t>
  </si>
  <si>
    <t>Quarrying and mining of minerals other than coal</t>
  </si>
  <si>
    <t>2A5b</t>
  </si>
  <si>
    <t>Construction and demolition</t>
  </si>
  <si>
    <t>2A5c</t>
  </si>
  <si>
    <t>Storage, handling and transport of mineral products</t>
  </si>
  <si>
    <t>2A6</t>
  </si>
  <si>
    <t>Other mineral products (please specify in the IIR)</t>
  </si>
  <si>
    <t>2B1</t>
  </si>
  <si>
    <t>Ammonia production</t>
  </si>
  <si>
    <t>Ammonia produced [kt]</t>
  </si>
  <si>
    <t>2B2</t>
  </si>
  <si>
    <t>Nitric acid production</t>
  </si>
  <si>
    <t>Nitric acid produced [kt]</t>
  </si>
  <si>
    <t>2B3</t>
  </si>
  <si>
    <t>Adipic acid production</t>
  </si>
  <si>
    <t>Adipic acid produced [kt]</t>
  </si>
  <si>
    <t>2B5</t>
  </si>
  <si>
    <t>Carbide production</t>
  </si>
  <si>
    <t>Carbide produced [kt]</t>
  </si>
  <si>
    <t>2B6</t>
  </si>
  <si>
    <t>Titanium dioxide production</t>
  </si>
  <si>
    <t>Titanium dioxide produced [kt]</t>
  </si>
  <si>
    <t>2B7</t>
  </si>
  <si>
    <t>Soda ash production</t>
  </si>
  <si>
    <t>Soda ash produced [kt]</t>
  </si>
  <si>
    <t>2B10a</t>
  </si>
  <si>
    <t>2B10b</t>
  </si>
  <si>
    <t>Storage, handling and transport of chemical products (please specify in the IIR)</t>
  </si>
  <si>
    <t>2C1</t>
  </si>
  <si>
    <t>Iron and steel production</t>
  </si>
  <si>
    <t>Steel produced [kt]</t>
  </si>
  <si>
    <t>2C2</t>
  </si>
  <si>
    <t>Ferroalloys production</t>
  </si>
  <si>
    <t>Ferroalloys produced [kt]</t>
  </si>
  <si>
    <t>2C3</t>
  </si>
  <si>
    <t>Aluminium production</t>
  </si>
  <si>
    <t>Aluminium produced [kt]</t>
  </si>
  <si>
    <t>2C4</t>
  </si>
  <si>
    <t>Magnesium production</t>
  </si>
  <si>
    <t>Magnesium produced [kt]</t>
  </si>
  <si>
    <t>2C5</t>
  </si>
  <si>
    <t>Lead production</t>
  </si>
  <si>
    <t>Lead produced [kt]</t>
  </si>
  <si>
    <t>2C6</t>
  </si>
  <si>
    <t>Zinc production</t>
  </si>
  <si>
    <t>Zinc produced [kt]</t>
  </si>
  <si>
    <t>2C7a</t>
  </si>
  <si>
    <t>Copper production</t>
  </si>
  <si>
    <t>Copper produced [kt]</t>
  </si>
  <si>
    <t>2C7b</t>
  </si>
  <si>
    <t>Nickel production</t>
  </si>
  <si>
    <t>Nickel produced [kt]</t>
  </si>
  <si>
    <t>2C7c</t>
  </si>
  <si>
    <t>Other metal production (please specify in the IIR)</t>
  </si>
  <si>
    <t>2C7d</t>
  </si>
  <si>
    <t>Storage, handling and transport of metal products 
(please specify in the IIR)</t>
  </si>
  <si>
    <t>Amount (kt)</t>
  </si>
  <si>
    <t>E_Solvents</t>
  </si>
  <si>
    <t>2D3a</t>
  </si>
  <si>
    <t>Domestic solvent use including fungicides</t>
  </si>
  <si>
    <t>2D3b</t>
  </si>
  <si>
    <t>Road paving with asphalt</t>
  </si>
  <si>
    <t>2D3c</t>
  </si>
  <si>
    <t>Asphalt roofing</t>
  </si>
  <si>
    <t>2D3d</t>
  </si>
  <si>
    <t>Paint applied [kt]</t>
  </si>
  <si>
    <t>2D3e</t>
  </si>
  <si>
    <t>Degreasing</t>
  </si>
  <si>
    <t>Solvents used [kt]</t>
  </si>
  <si>
    <t>2D3f</t>
  </si>
  <si>
    <t>Dry cleaning</t>
  </si>
  <si>
    <t>2D3g</t>
  </si>
  <si>
    <t>Chemical products</t>
  </si>
  <si>
    <t>2D3h</t>
  </si>
  <si>
    <t>Printing</t>
  </si>
  <si>
    <t>2D3i</t>
  </si>
  <si>
    <t>Other solvent use (please specify in the IIR)</t>
  </si>
  <si>
    <t>Other product use (please specify in the IIR)</t>
  </si>
  <si>
    <t>2H1</t>
  </si>
  <si>
    <t>Pulp and paper industry</t>
  </si>
  <si>
    <t>Pulp production [kt]</t>
  </si>
  <si>
    <t>2H2</t>
  </si>
  <si>
    <t>Bread, Wine, Beer, Spirits production [kt]</t>
  </si>
  <si>
    <t>Other industrial processes (please specify in the IIR)</t>
  </si>
  <si>
    <t>2I</t>
  </si>
  <si>
    <t>Wood processing</t>
  </si>
  <si>
    <t>2J</t>
  </si>
  <si>
    <t>Production of POPs</t>
  </si>
  <si>
    <t>2K</t>
  </si>
  <si>
    <t>Consumption of POPs and heavy metals 
(e.g. electrical and scientific equipment)</t>
  </si>
  <si>
    <t>2L</t>
  </si>
  <si>
    <t>Other production, consumption, storage, transportation or handling of bulk products (please specify in the IIR)</t>
  </si>
  <si>
    <t>K_AgriLivestock</t>
  </si>
  <si>
    <t>3B1a</t>
  </si>
  <si>
    <t>Population size (1000 head)</t>
  </si>
  <si>
    <t>3B1b</t>
  </si>
  <si>
    <t>3B2</t>
  </si>
  <si>
    <t>Manure management - Sheep</t>
  </si>
  <si>
    <t>3B3</t>
  </si>
  <si>
    <t>3B4a</t>
  </si>
  <si>
    <t>Manure management - Buffalo</t>
  </si>
  <si>
    <t>3B4d</t>
  </si>
  <si>
    <t>Manure management - Goats</t>
  </si>
  <si>
    <t>3B4e</t>
  </si>
  <si>
    <t>Manure management - Horses</t>
  </si>
  <si>
    <t>3B4f</t>
  </si>
  <si>
    <t>Manure management - Mules and asses</t>
  </si>
  <si>
    <t>3B4gi</t>
  </si>
  <si>
    <t>3B4gii</t>
  </si>
  <si>
    <t>3B4giii</t>
  </si>
  <si>
    <t>3B4giv</t>
  </si>
  <si>
    <t>3B4h</t>
  </si>
  <si>
    <t>L_AgriOther</t>
  </si>
  <si>
    <t>3Da1</t>
  </si>
  <si>
    <t>Inorganic N-fertilizers (includes also urea application)</t>
  </si>
  <si>
    <t>3Da2a</t>
  </si>
  <si>
    <t>Animal manure applied to soils</t>
  </si>
  <si>
    <t>3Da2b</t>
  </si>
  <si>
    <t>3Da2c</t>
  </si>
  <si>
    <t>Other organic fertilisers applied to soils 
(including compost)</t>
  </si>
  <si>
    <t>3Da3</t>
  </si>
  <si>
    <t>3Da4</t>
  </si>
  <si>
    <t>Crop residues applied to soils</t>
  </si>
  <si>
    <t>3Db</t>
  </si>
  <si>
    <t>3Dc</t>
  </si>
  <si>
    <t>Farm-level agricultural operations including storage, handling and transport of agricultural products</t>
  </si>
  <si>
    <t>3Dd</t>
  </si>
  <si>
    <t>Off-farm storage, handling and transport of bulk agricultural products</t>
  </si>
  <si>
    <t>3De</t>
  </si>
  <si>
    <t>Cultivated crops</t>
  </si>
  <si>
    <t>(b)</t>
  </si>
  <si>
    <t>3Df</t>
  </si>
  <si>
    <t>Use of pesticides</t>
  </si>
  <si>
    <t>3F</t>
  </si>
  <si>
    <t>Field burning of agricultural residues</t>
  </si>
  <si>
    <t>3I</t>
  </si>
  <si>
    <t>Agriculture other (please specify in the IIR)</t>
  </si>
  <si>
    <t>J_Waste</t>
  </si>
  <si>
    <t>5A</t>
  </si>
  <si>
    <t>Biological treatment of waste - Solid waste disposal on land</t>
  </si>
  <si>
    <t>5B1</t>
  </si>
  <si>
    <t>Biological treatment of waste - Composting</t>
  </si>
  <si>
    <t>5B2</t>
  </si>
  <si>
    <t>Biological treatment of waste - Anaerobic digestion at biogas facilities</t>
  </si>
  <si>
    <t>5C1a</t>
  </si>
  <si>
    <t>Municipal waste incineration</t>
  </si>
  <si>
    <t>(c)</t>
  </si>
  <si>
    <t>5C1bi</t>
  </si>
  <si>
    <t>Industrial waste incineration</t>
  </si>
  <si>
    <t>Waste incinerated [kt]</t>
  </si>
  <si>
    <t>5C1bii</t>
  </si>
  <si>
    <t>Hazardous waste incineration</t>
  </si>
  <si>
    <t>5C1biii</t>
  </si>
  <si>
    <t>Clinical waste incineration</t>
  </si>
  <si>
    <t>5C1biv</t>
  </si>
  <si>
    <t>Sewage sludge incineration</t>
  </si>
  <si>
    <t>5C1bv</t>
  </si>
  <si>
    <t>Cremation</t>
  </si>
  <si>
    <t>5C1bvi</t>
  </si>
  <si>
    <t>Other waste incineration (please specify in the IIR)</t>
  </si>
  <si>
    <t>5C2</t>
  </si>
  <si>
    <t>Open burning of waste</t>
  </si>
  <si>
    <t>5D1</t>
  </si>
  <si>
    <t>Domestic wastewater handling</t>
  </si>
  <si>
    <t>5D2</t>
  </si>
  <si>
    <t>Industrial wastewater handling</t>
  </si>
  <si>
    <t>5D3</t>
  </si>
  <si>
    <t>Other wastewater handling</t>
  </si>
  <si>
    <t>5E</t>
  </si>
  <si>
    <t>(d)</t>
  </si>
  <si>
    <t>M_Other</t>
  </si>
  <si>
    <t>6A</t>
  </si>
  <si>
    <t>NATIONAL TOTAL</t>
  </si>
  <si>
    <t>(e)</t>
  </si>
  <si>
    <t>ADJUSTMENTS</t>
  </si>
  <si>
    <t>ADJUSTMENTS AND FLEXIBILITIES</t>
  </si>
  <si>
    <t>O_AviCruise</t>
  </si>
  <si>
    <t>1A3ai(ii)</t>
  </si>
  <si>
    <t>International aviation cruise (civil)</t>
  </si>
  <si>
    <t>1A3aii(ii)</t>
  </si>
  <si>
    <t>Domestic aviation cruise (civil)</t>
  </si>
  <si>
    <t>P_IntShipping</t>
  </si>
  <si>
    <t>1A3di(i)</t>
  </si>
  <si>
    <t>z_Memo</t>
  </si>
  <si>
    <t>1A5c</t>
  </si>
  <si>
    <t>Multilateral operations</t>
  </si>
  <si>
    <t>6B</t>
  </si>
  <si>
    <t>Other not included in national total of the entire territory (please specify in the IIR)</t>
  </si>
  <si>
    <t>N_Natural</t>
  </si>
  <si>
    <t>11A</t>
  </si>
  <si>
    <t>Volcanoes</t>
  </si>
  <si>
    <t>11B</t>
  </si>
  <si>
    <t>Forest fires</t>
  </si>
  <si>
    <t>11C</t>
  </si>
  <si>
    <t>Other natural emissions (please specify in the IIR)</t>
  </si>
  <si>
    <t>1A3bi(fu)</t>
  </si>
  <si>
    <t>1A3bii(fu)</t>
  </si>
  <si>
    <t>1A3biii(fu)</t>
  </si>
  <si>
    <t>1A3biv(fu)</t>
  </si>
  <si>
    <t>1A3bv(fu)</t>
  </si>
  <si>
    <t>1A3bvi(fu)</t>
  </si>
  <si>
    <t>1A3bvii(fu)</t>
  </si>
  <si>
    <t>Road transport: Passenger cars (fuel used)</t>
  </si>
  <si>
    <t>Road transport: Light duty vehicles (fuel used)</t>
  </si>
  <si>
    <t>Road transport: Heavy duty vehicles and buses (fuel used)</t>
  </si>
  <si>
    <t>Road transport: Mopeds &amp; motorcycles (fuel used)</t>
  </si>
  <si>
    <t>Road transport: Gasoline evaporation (fuel used)</t>
  </si>
  <si>
    <t>Road transport: Automobile tyre and brake wear (fuel used)</t>
  </si>
  <si>
    <t>Road transport: Automobile road abrasion (fuel used)</t>
  </si>
  <si>
    <t>NFR 2019-1</t>
  </si>
  <si>
    <t>ANNEX 1: National sector emissions: Main pollutants, particulate matter, heavy metals and persistent organic pollutants</t>
  </si>
  <si>
    <t>MEMO ITEMS - NOT TO BE INCLUDED IN NATIONAL TOTALS</t>
  </si>
  <si>
    <t>National total for compliance calculations and checks (CLRTAP)</t>
  </si>
  <si>
    <t>National total for compliance calculations and checks (NECD)</t>
  </si>
  <si>
    <r>
      <t xml:space="preserve">POPs
</t>
    </r>
    <r>
      <rPr>
        <sz val="10"/>
        <rFont val="Arial"/>
        <family val="2"/>
      </rPr>
      <t>(from 1990)</t>
    </r>
  </si>
  <si>
    <t>COMPLIANCE TOTAL (CLRTAP)</t>
  </si>
  <si>
    <t>COMPLIANCE TOTAL (NECD)</t>
  </si>
  <si>
    <t>Sum of approved adjustments (negative value) from Annex VII (CLRTAP)</t>
  </si>
  <si>
    <t>Sum of approved adjustments from Annex VII and other flexibilities (negative value) (NECD)</t>
  </si>
  <si>
    <r>
      <rPr>
        <b/>
        <sz val="9"/>
        <color theme="1"/>
        <rFont val="Arial"/>
        <family val="2"/>
      </rPr>
      <t>Note (a):</t>
    </r>
    <r>
      <rPr>
        <sz val="9"/>
        <color theme="1"/>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</si>
  <si>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r>
      <rPr>
        <b/>
        <sz val="9"/>
        <color theme="1"/>
        <rFont val="Arial"/>
        <family val="2"/>
      </rPr>
      <t>Note (c):</t>
    </r>
    <r>
      <rPr>
        <sz val="9"/>
        <color theme="1"/>
        <rFont val="Arial"/>
        <family val="2"/>
      </rPr>
      <t xml:space="preserve"> The 'National Total for Compliance (CLRTAP)' includes the ‘National Total (based on fuel sold)’ (row 141) corrected for i) approved adjustments to national totals (row 151) and, if applicable, ii) national totals based on transport fuel used (rows 143-149).</t>
    </r>
  </si>
  <si>
    <r>
      <rPr>
        <b/>
        <sz val="9"/>
        <color theme="1"/>
        <rFont val="Arial"/>
        <family val="2"/>
      </rPr>
      <t>Note (d):</t>
    </r>
    <r>
      <rPr>
        <sz val="9"/>
        <color theme="1"/>
        <rFont val="Arial"/>
        <family val="2"/>
      </rPr>
      <t xml:space="preserve"> Reporting of adjustments and additional flexibilities according to the NEC Directive, Article 5/2-4. Should only include approved items from Annex VII and should be reported as a negative value.</t>
    </r>
  </si>
  <si>
    <r>
      <rPr>
        <b/>
        <sz val="9"/>
        <color theme="1"/>
        <rFont val="Arial"/>
        <family val="2"/>
      </rPr>
      <t>Note (e):</t>
    </r>
    <r>
      <rPr>
        <sz val="9"/>
        <color theme="1"/>
        <rFont val="Arial"/>
        <family val="2"/>
      </rPr>
      <t xml:space="preserve"> The 'National Total for Compliance (NECD)' includes the ‘National Total (based on fuel sold)’ (row 141) corrected for i) approved adjustments and flexibilities to national totals (row 153) and, if applicable, ii) national totals based on transport fuel used (rows 143-149) as well as iii) the subtraction of sectors 3B + 3D for NOx and NMVOC (only from 2020 onwards and for the year 2005 as a basis for emission reduction commitment calculations), according to the NEC Directive, Article 4/3(d).</t>
    </r>
  </si>
  <si>
    <r>
      <rPr>
        <b/>
        <sz val="9"/>
        <color theme="1"/>
        <rFont val="Arial"/>
        <family val="2"/>
      </rPr>
      <t>Note (b):</t>
    </r>
    <r>
      <rPr>
        <sz val="9"/>
        <color theme="1"/>
        <rFont val="Arial"/>
        <family val="2"/>
      </rPr>
      <t xml:space="preserve"> UNECE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</si>
  <si>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t>Manure management - Other animals (please specify in the IIR)</t>
  </si>
  <si>
    <t>Other waste (please specify in the IIR)</t>
  </si>
  <si>
    <t>Other (included in national total for entire territory) (please specify in the IIR)</t>
  </si>
  <si>
    <t>Manure management - Laying hens</t>
  </si>
  <si>
    <t>Manure management - Broilers</t>
  </si>
  <si>
    <t>Manure management - Turkeys</t>
  </si>
  <si>
    <t>Manure management - Other poultry</t>
  </si>
  <si>
    <r>
      <t xml:space="preserve">Activity Data
</t>
    </r>
    <r>
      <rPr>
        <sz val="10"/>
        <rFont val="Arial"/>
        <family val="2"/>
      </rPr>
      <t>(from 1990)</t>
    </r>
  </si>
  <si>
    <r>
      <t>NOx
(as NO</t>
    </r>
    <r>
      <rPr>
        <vertAlign val="subscript"/>
        <sz val="10"/>
        <rFont val="Arial"/>
        <family val="2"/>
      </rPr>
      <t>2</t>
    </r>
    <r>
      <rPr>
        <sz val="8"/>
        <rFont val="Arial"/>
        <family val="2"/>
      </rPr>
      <t>)</t>
    </r>
  </si>
  <si>
    <t>Chemical industry: Other (please specify in the IIR)</t>
  </si>
  <si>
    <t>Manure management - Swine</t>
  </si>
  <si>
    <t>Sewage sludge applied to soils</t>
  </si>
  <si>
    <r>
      <t xml:space="preserve">National total </t>
    </r>
    <r>
      <rPr>
        <sz val="9"/>
        <color indexed="8"/>
        <rFont val="Arial"/>
        <family val="2"/>
      </rPr>
      <t>(based on fuel sold)</t>
    </r>
  </si>
  <si>
    <t>Mobile combustion in manufacturing industries and construction (please specify in the IIR)</t>
  </si>
  <si>
    <t>Commercial/Institutional: Stationary</t>
  </si>
  <si>
    <t>Commercial/Institutional: Mobile</t>
  </si>
  <si>
    <t>Fugitive emissions oil: Refining and storage</t>
  </si>
  <si>
    <t>1A2gvii</t>
  </si>
  <si>
    <t>BC</t>
  </si>
  <si>
    <t>benzo(a) pyrene</t>
  </si>
  <si>
    <t>benzo(b) fluoranthene</t>
  </si>
  <si>
    <t>benzo(k) fluoranthene</t>
  </si>
  <si>
    <t>Indeno (1,2,3-cd) pyrene</t>
  </si>
  <si>
    <t>Pipeline transport</t>
  </si>
  <si>
    <t>Residential: Stationary</t>
  </si>
  <si>
    <t>Other fugitive emissions from energy production</t>
  </si>
  <si>
    <t>Glass production</t>
  </si>
  <si>
    <t>Coating applications</t>
  </si>
  <si>
    <t>2G</t>
  </si>
  <si>
    <t>Food and beverages industry</t>
  </si>
  <si>
    <t>2H3</t>
  </si>
  <si>
    <t>Manure management - Dairy cattle</t>
  </si>
  <si>
    <t>Manure management - Non-dairy cattle</t>
  </si>
  <si>
    <t>Urine and dung deposited by grazing animals</t>
  </si>
  <si>
    <t>Indirect emissions from managed soils</t>
  </si>
  <si>
    <t>International maritime navigation</t>
  </si>
  <si>
    <t>Please specify and/or provide details in the IIR</t>
  </si>
  <si>
    <t>Mileage [10^6 km]</t>
  </si>
  <si>
    <t>Sludge incinerated [kt]</t>
  </si>
  <si>
    <t>Corpses [Number]</t>
  </si>
  <si>
    <t>Total organic product [kt DC]</t>
  </si>
  <si>
    <t>Area burned [ha]</t>
  </si>
  <si>
    <t>Use of inorganic fertilizers (kg N)</t>
  </si>
  <si>
    <t>Gas throughput [TJ]</t>
  </si>
  <si>
    <t>Glass produced [kt]</t>
  </si>
  <si>
    <t>Material quarried [kt]</t>
  </si>
  <si>
    <t>Floor space constructed/demolished [m2]</t>
  </si>
  <si>
    <t>Amount [kt]</t>
  </si>
  <si>
    <t>Organic domestic waste [kt]</t>
  </si>
  <si>
    <t>Deposition [kt]</t>
  </si>
  <si>
    <t>N in feedstock [kt]</t>
  </si>
  <si>
    <t>Long name</t>
  </si>
  <si>
    <t>LV</t>
  </si>
  <si>
    <t>NO</t>
  </si>
  <si>
    <t>NA</t>
  </si>
  <si>
    <t>C</t>
  </si>
  <si>
    <t>Asphalt production (kt)</t>
  </si>
  <si>
    <t>Roofing material production (kt)</t>
  </si>
  <si>
    <t>Cleaning products [kt]</t>
  </si>
  <si>
    <t>Textiles cleaned [kt]</t>
  </si>
  <si>
    <t xml:space="preserve">Chemical products [kt] </t>
  </si>
  <si>
    <t>Ink consumption [kt]</t>
  </si>
  <si>
    <t>Use of fireworks; tobacco combustion [kt]</t>
  </si>
  <si>
    <t>NE</t>
  </si>
  <si>
    <t>IE</t>
  </si>
  <si>
    <t>Residues left for incineration, 1000 tons</t>
  </si>
  <si>
    <t>Area of forest fires, 1000 ha</t>
  </si>
  <si>
    <t>Area in ha</t>
  </si>
  <si>
    <t>Sown area (1000 ha)</t>
  </si>
  <si>
    <t>Use of sewage sludge (kg N)</t>
  </si>
  <si>
    <t>Use of other organic fertilisers (kg N)</t>
  </si>
  <si>
    <t>c</t>
  </si>
  <si>
    <t>13.03.2020</t>
  </si>
  <si>
    <t>v2.0</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</si>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</sst>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_-&quot;Ls&quot;\ * #,##0.00_-;\-&quot;Ls&quot;\ * #,##0.00_-;_-&quot;Ls&quot;\ * &quot;-&quot;??_-;_-@_-"/>
  </numFmts>
  <fonts count="15" x14ac:knownFonts="1">
    <font>
      <sz val="11"/>
      <color theme="1"/>
      <name val="Calibri"/>
      <family val="2"/>
      <scheme val="minor"/>
    </font>
    <font>
      <sz val="10"/>
      <name val="Arial"/>
      <family val="2"/>
    </font>
    <font>
      <b/>
      <sz val="14"/>
      <name val="Arial"/>
      <family val="2"/>
    </font>
    <font>
      <b/>
      <sz val="16"/>
      <name val="Arial"/>
      <family val="2"/>
    </font>
    <font>
      <sz val="9"/>
      <color theme="1"/>
      <name val="Arial"/>
      <family val="2"/>
    </font>
    <font>
      <sz val="9"/>
      <name val="Arial"/>
      <family val="2"/>
    </font>
    <font>
      <b/>
      <sz val="10"/>
      <name val="Arial"/>
      <family val="2"/>
    </font>
    <font>
      <vertAlign val="subscript"/>
      <sz val="10"/>
      <name val="Arial"/>
      <family val="2"/>
    </font>
    <font>
      <sz val="8"/>
      <name val="Arial"/>
      <family val="2"/>
    </font>
    <font>
      <sz val="10"/>
      <color theme="1"/>
      <name val="Arial"/>
      <family val="2"/>
    </font>
    <font>
      <b/>
      <sz val="9"/>
      <name val="Arial"/>
      <family val="2"/>
    </font>
    <font>
      <b/>
      <sz val="9"/>
      <color theme="1"/>
      <name val="Arial"/>
      <family val="2"/>
    </font>
    <font>
      <sz val="9"/>
      <color indexed="8"/>
      <name val="Arial"/>
      <family val="2"/>
    </font>
    <font>
      <sz val="8"/>
      <name val="Calibri"/>
      <family val="2"/>
      <scheme val="minor"/>
    </font>
    <font>
      <sz val="10"/>
      <name val="Arial"/>
      <family val="2"/>
      <charset val="186"/>
    </font>
  </fonts>
  <fills count="14">
    <fill>
      <patternFill patternType="none"/>
    </fill>
    <fill>
      <patternFill patternType="gray125"/>
    </fill>
    <fill>
      <patternFill patternType="solid">
        <fgColor rgb="FFFFFF00"/>
        <bgColor indexed="64"/>
      </patternFill>
    </fill>
    <fill>
      <patternFill patternType="solid">
        <fgColor rgb="FF5AEC9C"/>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7" tint="0.79998168889431442"/>
        <bgColor indexed="64"/>
      </patternFill>
    </fill>
    <fill>
      <patternFill patternType="solid">
        <fgColor rgb="FF09BFFF"/>
        <bgColor indexed="64"/>
      </patternFill>
    </fill>
    <fill>
      <patternFill patternType="solid">
        <fgColor rgb="FF00FF00"/>
        <bgColor indexed="64"/>
      </patternFill>
    </fill>
    <fill>
      <patternFill patternType="solid">
        <fgColor rgb="FFFF8080"/>
        <bgColor indexed="64"/>
      </patternFill>
    </fill>
    <fill>
      <patternFill patternType="solid">
        <fgColor rgb="FFBFBFBF"/>
        <bgColor indexed="64"/>
      </patternFill>
    </fill>
    <fill>
      <patternFill patternType="solid">
        <fgColor rgb="FFCCFFFF"/>
        <bgColor indexed="64"/>
      </patternFill>
    </fill>
    <fill>
      <patternFill patternType="solid">
        <fgColor rgb="FF99CC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indexed="64"/>
      </bottom>
      <diagonal/>
    </border>
    <border>
      <left style="medium">
        <color indexed="64"/>
      </left>
      <right style="medium">
        <color indexed="64"/>
      </right>
      <top/>
      <bottom style="medium">
        <color indexed="64"/>
      </bottom>
      <diagonal/>
    </border>
  </borders>
  <cellStyleXfs count="7">
    <xf numFmtId="0" fontId="0" fillId="0" borderId="0"/>
    <xf numFmtId="0" fontId="1" fillId="0" borderId="0"/>
    <xf numFmtId="0" fontId="14" fillId="0" borderId="0"/>
    <xf numFmtId="0" fontId="1" fillId="0" borderId="0"/>
    <xf numFmtId="0" fontId="1" fillId="0" borderId="0"/>
    <xf numFmtId="9" fontId="14" fillId="0" borderId="0" applyFont="0" applyFill="0" applyBorder="0" applyAlignment="0" applyProtection="0"/>
    <xf numFmtId="168" fontId="14" fillId="0" borderId="0" applyFont="0" applyFill="0" applyBorder="0" applyAlignment="0" applyProtection="0"/>
  </cellStyleXfs>
  <cellXfs count="161">
    <xf numFmtId="0" fontId="0" fillId="0" borderId="0" xfId="0"/>
    <xf numFmtId="0" fontId="1" fillId="0" borderId="0" xfId="1" applyFont="1" applyProtection="1"/>
    <xf numFmtId="0" fontId="1" fillId="0" borderId="0" xfId="1" applyFont="1" applyFill="1" applyProtection="1"/>
    <xf numFmtId="0" fontId="1" fillId="0" borderId="0" xfId="1" applyFont="1" applyFill="1" applyBorder="1" applyProtection="1"/>
    <xf numFmtId="0" fontId="6" fillId="0" borderId="0" xfId="1" applyFont="1" applyAlignment="1" applyProtection="1">
      <alignment wrapText="1"/>
    </xf>
    <xf numFmtId="0" fontId="1" fillId="0" borderId="0" xfId="1" applyFont="1"/>
    <xf numFmtId="2" fontId="5" fillId="5" borderId="14" xfId="1" applyNumberFormat="1" applyFont="1" applyFill="1" applyBorder="1" applyAlignment="1" applyProtection="1">
      <alignment horizontal="center" vertical="center" wrapText="1"/>
      <protection locked="0"/>
    </xf>
    <xf numFmtId="0" fontId="1" fillId="6" borderId="0" xfId="1" applyFont="1" applyFill="1" applyProtection="1"/>
    <xf numFmtId="0" fontId="5" fillId="0" borderId="0" xfId="1" applyFont="1" applyFill="1" applyProtection="1"/>
    <xf numFmtId="0" fontId="6" fillId="0" borderId="0" xfId="1" applyFont="1" applyFill="1" applyProtection="1"/>
    <xf numFmtId="0" fontId="1" fillId="0" borderId="6" xfId="1" applyFont="1" applyFill="1" applyBorder="1" applyAlignment="1">
      <alignment horizontal="center" vertical="center"/>
    </xf>
    <xf numFmtId="0" fontId="1" fillId="0" borderId="6" xfId="1" applyFont="1" applyFill="1" applyBorder="1" applyAlignment="1">
      <alignment horizontal="center" vertical="center" wrapText="1"/>
    </xf>
    <xf numFmtId="2" fontId="5" fillId="7" borderId="19" xfId="1" applyNumberFormat="1" applyFont="1" applyFill="1" applyBorder="1" applyAlignment="1" applyProtection="1">
      <alignment horizontal="center" vertical="center" wrapText="1"/>
      <protection locked="0"/>
    </xf>
    <xf numFmtId="2" fontId="5" fillId="2" borderId="19" xfId="1" applyNumberFormat="1" applyFont="1" applyFill="1" applyBorder="1" applyAlignment="1" applyProtection="1">
      <alignment horizontal="center" vertical="center" wrapText="1"/>
      <protection locked="0"/>
    </xf>
    <xf numFmtId="2" fontId="5" fillId="8" borderId="19" xfId="1" applyNumberFormat="1" applyFont="1" applyFill="1" applyBorder="1" applyAlignment="1" applyProtection="1">
      <alignment horizontal="center" vertical="center" wrapText="1"/>
      <protection locked="0"/>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left" vertical="center"/>
    </xf>
    <xf numFmtId="0" fontId="1" fillId="0" borderId="0" xfId="1" applyFont="1" applyFill="1" applyBorder="1" applyAlignment="1" applyProtection="1">
      <alignment horizontal="center" vertical="center" wrapText="1"/>
    </xf>
    <xf numFmtId="0" fontId="9" fillId="0" borderId="0" xfId="1" applyFont="1"/>
    <xf numFmtId="0" fontId="1" fillId="0" borderId="0" xfId="1" applyFont="1" applyFill="1"/>
    <xf numFmtId="2" fontId="5" fillId="10" borderId="19" xfId="1" applyNumberFormat="1" applyFont="1" applyFill="1" applyBorder="1" applyAlignment="1" applyProtection="1">
      <alignment horizontal="center" vertical="center" wrapText="1"/>
      <protection locked="0"/>
    </xf>
    <xf numFmtId="0" fontId="1" fillId="3" borderId="0" xfId="1" applyNumberFormat="1" applyFont="1" applyFill="1" applyAlignment="1" applyProtection="1">
      <alignment horizontal="left" vertical="center"/>
      <protection locked="0"/>
    </xf>
    <xf numFmtId="0" fontId="5" fillId="0" borderId="0" xfId="1" applyFont="1" applyFill="1" applyBorder="1" applyAlignment="1" applyProtection="1">
      <alignment horizontal="left" vertical="center" wrapText="1"/>
    </xf>
    <xf numFmtId="2" fontId="5" fillId="13" borderId="19" xfId="1" applyNumberFormat="1" applyFont="1" applyFill="1" applyBorder="1" applyAlignment="1" applyProtection="1">
      <alignment horizontal="center" vertical="center" wrapText="1"/>
      <protection locked="0"/>
    </xf>
    <xf numFmtId="2" fontId="5" fillId="0" borderId="14" xfId="1" applyNumberFormat="1" applyFont="1" applyFill="1" applyBorder="1" applyAlignment="1" applyProtection="1">
      <alignment horizontal="center" vertical="center" wrapText="1"/>
      <protection locked="0"/>
    </xf>
    <xf numFmtId="0" fontId="1" fillId="0" borderId="0" xfId="1" applyNumberFormat="1" applyFont="1" applyFill="1" applyAlignment="1" applyProtection="1">
      <alignment horizontal="left"/>
    </xf>
    <xf numFmtId="0" fontId="1" fillId="0" borderId="0" xfId="1" applyNumberFormat="1" applyFont="1" applyFill="1" applyProtection="1"/>
    <xf numFmtId="0" fontId="6" fillId="0" borderId="0" xfId="1" applyNumberFormat="1" applyFont="1" applyFill="1" applyAlignment="1" applyProtection="1">
      <alignment wrapText="1"/>
    </xf>
    <xf numFmtId="0" fontId="1" fillId="0" borderId="0" xfId="1" applyNumberFormat="1" applyFont="1" applyFill="1" applyAlignment="1" applyProtection="1">
      <alignment wrapText="1"/>
    </xf>
    <xf numFmtId="0" fontId="4" fillId="0" borderId="0" xfId="1" applyNumberFormat="1" applyFont="1" applyFill="1" applyAlignment="1" applyProtection="1">
      <alignment vertical="center" wrapText="1"/>
    </xf>
    <xf numFmtId="0" fontId="6" fillId="0" borderId="2" xfId="1" applyNumberFormat="1" applyFont="1" applyFill="1" applyBorder="1" applyProtection="1"/>
    <xf numFmtId="0" fontId="6" fillId="4" borderId="8" xfId="1" applyNumberFormat="1" applyFont="1" applyFill="1" applyBorder="1" applyAlignment="1" applyProtection="1">
      <alignment wrapText="1"/>
    </xf>
    <xf numFmtId="0" fontId="1" fillId="4" borderId="11" xfId="1" applyNumberFormat="1" applyFont="1" applyFill="1" applyBorder="1" applyAlignment="1" applyProtection="1">
      <alignment horizontal="center" textRotation="90"/>
    </xf>
    <xf numFmtId="0" fontId="1" fillId="4" borderId="11" xfId="1" applyNumberFormat="1" applyFont="1" applyFill="1" applyBorder="1" applyProtection="1"/>
    <xf numFmtId="0" fontId="10" fillId="5" borderId="14" xfId="1" applyNumberFormat="1" applyFont="1" applyFill="1" applyBorder="1" applyAlignment="1" applyProtection="1">
      <alignment horizontal="center" vertical="center" wrapText="1"/>
    </xf>
    <xf numFmtId="0" fontId="11" fillId="5" borderId="14" xfId="1" applyNumberFormat="1" applyFont="1" applyFill="1" applyBorder="1" applyAlignment="1" applyProtection="1">
      <alignment horizontal="center" vertical="center" wrapText="1"/>
    </xf>
    <xf numFmtId="0" fontId="10" fillId="4" borderId="15" xfId="1" applyNumberFormat="1" applyFont="1" applyFill="1" applyBorder="1" applyAlignment="1" applyProtection="1">
      <alignment horizontal="center" vertical="center" wrapText="1"/>
    </xf>
    <xf numFmtId="0" fontId="10" fillId="5" borderId="16" xfId="1" applyNumberFormat="1" applyFont="1" applyFill="1" applyBorder="1" applyAlignment="1" applyProtection="1">
      <alignment horizontal="center" vertical="center" wrapText="1"/>
    </xf>
    <xf numFmtId="0" fontId="5" fillId="0" borderId="16" xfId="1" applyNumberFormat="1" applyFont="1" applyFill="1" applyBorder="1" applyAlignment="1" applyProtection="1">
      <alignment horizontal="left" vertical="center" wrapText="1"/>
      <protection locked="0"/>
    </xf>
    <xf numFmtId="0" fontId="5" fillId="10" borderId="19" xfId="1" applyNumberFormat="1" applyFont="1" applyFill="1" applyBorder="1" applyAlignment="1" applyProtection="1">
      <alignment horizontal="left" vertical="center" wrapText="1"/>
      <protection locked="0"/>
    </xf>
    <xf numFmtId="0" fontId="5" fillId="0" borderId="6" xfId="1" applyNumberFormat="1" applyFont="1" applyFill="1" applyBorder="1" applyAlignment="1">
      <alignment horizontal="left" vertical="center" wrapText="1"/>
    </xf>
    <xf numFmtId="0" fontId="5" fillId="7" borderId="19" xfId="1" applyNumberFormat="1" applyFont="1" applyFill="1" applyBorder="1" applyAlignment="1" applyProtection="1">
      <alignment horizontal="left" vertical="center" wrapText="1"/>
      <protection locked="0"/>
    </xf>
    <xf numFmtId="0" fontId="5" fillId="2" borderId="19" xfId="1" applyNumberFormat="1" applyFont="1" applyFill="1" applyBorder="1" applyAlignment="1" applyProtection="1">
      <alignment horizontal="left" vertical="center" wrapText="1"/>
      <protection locked="0"/>
    </xf>
    <xf numFmtId="0" fontId="5" fillId="8" borderId="19" xfId="1" applyNumberFormat="1" applyFont="1" applyFill="1" applyBorder="1" applyAlignment="1" applyProtection="1">
      <alignment horizontal="left" vertical="center" wrapText="1"/>
      <protection locked="0"/>
    </xf>
    <xf numFmtId="0" fontId="5" fillId="0" borderId="7" xfId="1" applyNumberFormat="1" applyFont="1" applyFill="1" applyBorder="1" applyAlignment="1" applyProtection="1">
      <alignment horizontal="left" vertical="center" wrapText="1"/>
      <protection locked="0"/>
    </xf>
    <xf numFmtId="0" fontId="5" fillId="9" borderId="7" xfId="1" applyNumberFormat="1" applyFont="1" applyFill="1" applyBorder="1" applyAlignment="1" applyProtection="1">
      <alignment horizontal="left" vertical="center"/>
    </xf>
    <xf numFmtId="0" fontId="5" fillId="12" borderId="19" xfId="1" applyNumberFormat="1" applyFont="1" applyFill="1" applyBorder="1" applyAlignment="1" applyProtection="1">
      <alignment horizontal="left" vertical="center" wrapText="1"/>
      <protection locked="0"/>
    </xf>
    <xf numFmtId="0" fontId="5" fillId="13" borderId="19" xfId="1" applyNumberFormat="1" applyFont="1" applyFill="1" applyBorder="1" applyAlignment="1" applyProtection="1">
      <alignment horizontal="left" vertical="center" wrapText="1"/>
      <protection locked="0"/>
    </xf>
    <xf numFmtId="0" fontId="5" fillId="11" borderId="20" xfId="1" applyNumberFormat="1" applyFont="1" applyFill="1" applyBorder="1" applyAlignment="1" applyProtection="1">
      <alignment horizontal="center" vertical="center" wrapText="1"/>
    </xf>
    <xf numFmtId="0" fontId="1" fillId="0" borderId="3" xfId="1" applyNumberFormat="1" applyFont="1" applyFill="1" applyBorder="1" applyAlignment="1">
      <alignment horizontal="center" vertical="center"/>
    </xf>
    <xf numFmtId="0" fontId="5" fillId="4" borderId="11" xfId="1" applyNumberFormat="1" applyFont="1" applyFill="1" applyBorder="1" applyAlignment="1" applyProtection="1">
      <alignment horizontal="center" vertical="center" wrapText="1"/>
    </xf>
    <xf numFmtId="0" fontId="5" fillId="11" borderId="11" xfId="1" applyNumberFormat="1" applyFont="1" applyFill="1" applyBorder="1" applyAlignment="1" applyProtection="1">
      <alignment horizontal="center" vertical="center" wrapText="1"/>
    </xf>
    <xf numFmtId="0" fontId="5" fillId="4" borderId="21" xfId="1" applyNumberFormat="1" applyFont="1" applyFill="1" applyBorder="1" applyAlignment="1" applyProtection="1">
      <alignment horizontal="center" vertical="center" wrapText="1"/>
    </xf>
    <xf numFmtId="0" fontId="5" fillId="0" borderId="6" xfId="1" applyNumberFormat="1" applyFont="1" applyFill="1" applyBorder="1" applyAlignment="1" applyProtection="1">
      <alignment horizontal="center" vertical="center" wrapText="1"/>
    </xf>
    <xf numFmtId="0" fontId="5" fillId="4" borderId="8" xfId="1" applyNumberFormat="1" applyFont="1" applyFill="1" applyBorder="1" applyAlignment="1" applyProtection="1">
      <alignment horizontal="center" vertical="center" wrapText="1"/>
    </xf>
    <xf numFmtId="0" fontId="5" fillId="11" borderId="21"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left" vertical="center"/>
    </xf>
    <xf numFmtId="0" fontId="5" fillId="0" borderId="14" xfId="1" applyNumberFormat="1" applyFont="1" applyFill="1" applyBorder="1" applyAlignment="1" applyProtection="1">
      <alignment horizontal="left" vertical="center" wrapText="1"/>
    </xf>
    <xf numFmtId="0" fontId="4" fillId="0" borderId="14" xfId="1" applyNumberFormat="1" applyFont="1" applyFill="1" applyBorder="1" applyAlignment="1" applyProtection="1">
      <alignment horizontal="left" vertical="center" wrapText="1"/>
    </xf>
    <xf numFmtId="0" fontId="5" fillId="0" borderId="14" xfId="1" applyNumberFormat="1" applyFont="1" applyFill="1" applyBorder="1" applyAlignment="1" applyProtection="1">
      <alignment horizontal="center" vertical="center" wrapText="1"/>
      <protection locked="0"/>
    </xf>
    <xf numFmtId="0" fontId="5" fillId="5" borderId="14" xfId="1" applyNumberFormat="1" applyFont="1" applyFill="1" applyBorder="1" applyAlignment="1" applyProtection="1">
      <alignment horizontal="center" vertical="center" wrapText="1"/>
      <protection locked="0"/>
    </xf>
    <xf numFmtId="0" fontId="5" fillId="5" borderId="14" xfId="1" applyNumberFormat="1" applyFont="1" applyFill="1" applyBorder="1" applyAlignment="1" applyProtection="1">
      <alignment horizontal="left" vertical="center" wrapText="1"/>
    </xf>
    <xf numFmtId="0" fontId="5" fillId="0" borderId="17" xfId="1" applyNumberFormat="1" applyFont="1" applyFill="1" applyBorder="1" applyAlignment="1" applyProtection="1">
      <alignment horizontal="left" vertical="center" wrapText="1"/>
    </xf>
    <xf numFmtId="0" fontId="4" fillId="5" borderId="14" xfId="1" applyNumberFormat="1" applyFont="1" applyFill="1" applyBorder="1" applyAlignment="1" applyProtection="1">
      <alignment horizontal="left" vertical="center" wrapText="1"/>
    </xf>
    <xf numFmtId="0" fontId="5" fillId="0" borderId="14" xfId="1" applyNumberFormat="1" applyFont="1" applyFill="1" applyBorder="1" applyAlignment="1" applyProtection="1">
      <alignment horizontal="center" vertical="center"/>
      <protection locked="0"/>
    </xf>
    <xf numFmtId="0" fontId="5" fillId="5" borderId="14" xfId="1" applyNumberFormat="1" applyFont="1" applyFill="1" applyBorder="1" applyAlignment="1" applyProtection="1">
      <alignment vertical="center" wrapText="1"/>
    </xf>
    <xf numFmtId="0" fontId="5" fillId="0" borderId="18" xfId="1" applyNumberFormat="1" applyFont="1" applyFill="1" applyBorder="1" applyAlignment="1" applyProtection="1">
      <alignment horizontal="left" vertical="center"/>
      <protection locked="0"/>
    </xf>
    <xf numFmtId="0" fontId="4" fillId="5" borderId="14" xfId="1" applyNumberFormat="1" applyFont="1" applyFill="1" applyBorder="1" applyAlignment="1" applyProtection="1">
      <alignment vertical="center" wrapText="1"/>
    </xf>
    <xf numFmtId="0" fontId="4" fillId="5" borderId="17" xfId="1" applyNumberFormat="1" applyFont="1" applyFill="1" applyBorder="1" applyAlignment="1" applyProtection="1">
      <alignment horizontal="left" vertical="center" wrapText="1"/>
    </xf>
    <xf numFmtId="0" fontId="5" fillId="5" borderId="14" xfId="1" applyNumberFormat="1" applyFont="1" applyFill="1" applyBorder="1" applyAlignment="1" applyProtection="1">
      <alignment horizontal="left" vertical="center"/>
    </xf>
    <xf numFmtId="0" fontId="5" fillId="5" borderId="14" xfId="1" applyNumberFormat="1" applyFont="1" applyFill="1" applyBorder="1" applyAlignment="1" applyProtection="1">
      <alignment horizontal="center" vertical="center"/>
      <protection locked="0"/>
    </xf>
    <xf numFmtId="0" fontId="5" fillId="0" borderId="14" xfId="1" applyNumberFormat="1" applyFont="1" applyFill="1" applyBorder="1" applyAlignment="1">
      <alignment vertical="center" wrapText="1"/>
    </xf>
    <xf numFmtId="0" fontId="4" fillId="0" borderId="14" xfId="1" applyNumberFormat="1" applyFont="1" applyFill="1" applyBorder="1" applyAlignment="1">
      <alignment vertical="center" wrapText="1"/>
    </xf>
    <xf numFmtId="0" fontId="5" fillId="0" borderId="14" xfId="1" applyNumberFormat="1" applyFont="1" applyFill="1" applyBorder="1" applyAlignment="1">
      <alignment vertical="center"/>
    </xf>
    <xf numFmtId="0" fontId="4" fillId="5" borderId="1" xfId="1" applyNumberFormat="1" applyFont="1" applyFill="1" applyBorder="1" applyAlignment="1" applyProtection="1">
      <alignment horizontal="left" vertical="center" wrapText="1"/>
    </xf>
    <xf numFmtId="0" fontId="5" fillId="10" borderId="19" xfId="1" applyNumberFormat="1" applyFont="1" applyFill="1" applyBorder="1" applyAlignment="1" applyProtection="1">
      <alignment horizontal="center" vertical="center" wrapText="1"/>
      <protection locked="0"/>
    </xf>
    <xf numFmtId="0" fontId="10" fillId="10" borderId="19" xfId="1" applyNumberFormat="1" applyFont="1" applyFill="1" applyBorder="1" applyAlignment="1" applyProtection="1">
      <alignment horizontal="left" vertical="center" wrapText="1"/>
      <protection locked="0"/>
    </xf>
    <xf numFmtId="0" fontId="4" fillId="10" borderId="19" xfId="1" applyNumberFormat="1" applyFont="1" applyFill="1" applyBorder="1" applyAlignment="1" applyProtection="1">
      <alignment horizontal="left" vertical="center" wrapText="1"/>
      <protection locked="0"/>
    </xf>
    <xf numFmtId="0" fontId="5" fillId="0" borderId="6" xfId="1" applyNumberFormat="1" applyFont="1" applyFill="1" applyBorder="1" applyAlignment="1">
      <alignment vertical="center"/>
    </xf>
    <xf numFmtId="0" fontId="4" fillId="0" borderId="6" xfId="1" applyNumberFormat="1" applyFont="1" applyFill="1" applyBorder="1" applyAlignment="1" applyProtection="1">
      <alignment horizontal="left" vertical="center" wrapText="1"/>
      <protection locked="0"/>
    </xf>
    <xf numFmtId="0" fontId="5" fillId="0" borderId="6" xfId="1" applyNumberFormat="1" applyFont="1" applyFill="1" applyBorder="1" applyAlignment="1" applyProtection="1">
      <alignment horizontal="center" vertical="center" wrapText="1"/>
      <protection locked="0"/>
    </xf>
    <xf numFmtId="0" fontId="5" fillId="7" borderId="8" xfId="1" applyNumberFormat="1" applyFont="1" applyFill="1" applyBorder="1" applyAlignment="1" applyProtection="1">
      <alignment vertical="center" wrapText="1"/>
      <protection locked="0"/>
    </xf>
    <xf numFmtId="0" fontId="4" fillId="7" borderId="19" xfId="1" applyNumberFormat="1" applyFont="1" applyFill="1" applyBorder="1" applyAlignment="1" applyProtection="1">
      <alignment horizontal="left" vertical="center" wrapText="1"/>
      <protection locked="0"/>
    </xf>
    <xf numFmtId="0" fontId="5" fillId="7" borderId="19" xfId="1" applyNumberFormat="1" applyFont="1" applyFill="1" applyBorder="1" applyAlignment="1" applyProtection="1">
      <alignment horizontal="center" vertical="center" wrapText="1"/>
      <protection locked="0"/>
    </xf>
    <xf numFmtId="0" fontId="5" fillId="2" borderId="19" xfId="1" applyNumberFormat="1" applyFont="1" applyFill="1" applyBorder="1" applyAlignment="1" applyProtection="1">
      <alignment horizontal="center" vertical="center" wrapText="1"/>
      <protection locked="0"/>
    </xf>
    <xf numFmtId="0" fontId="4" fillId="2" borderId="19" xfId="1" applyNumberFormat="1" applyFont="1" applyFill="1" applyBorder="1" applyAlignment="1" applyProtection="1">
      <alignment horizontal="left" vertical="center" wrapText="1"/>
      <protection locked="0"/>
    </xf>
    <xf numFmtId="0" fontId="5" fillId="8" borderId="19" xfId="1" applyNumberFormat="1" applyFont="1" applyFill="1" applyBorder="1" applyAlignment="1" applyProtection="1">
      <alignment horizontal="center" vertical="center" wrapText="1"/>
      <protection locked="0"/>
    </xf>
    <xf numFmtId="0" fontId="10" fillId="8" borderId="19" xfId="1" applyNumberFormat="1" applyFont="1" applyFill="1" applyBorder="1" applyAlignment="1" applyProtection="1">
      <alignment horizontal="left" vertical="center" wrapText="1"/>
      <protection locked="0"/>
    </xf>
    <xf numFmtId="0" fontId="4" fillId="8" borderId="19" xfId="1" applyNumberFormat="1" applyFont="1" applyFill="1" applyBorder="1" applyAlignment="1" applyProtection="1">
      <alignment horizontal="left" vertical="center" wrapText="1"/>
      <protection locked="0"/>
    </xf>
    <xf numFmtId="0" fontId="5" fillId="0" borderId="4" xfId="1" applyNumberFormat="1" applyFont="1" applyFill="1" applyBorder="1" applyAlignment="1" applyProtection="1">
      <alignment horizontal="center" vertical="center" wrapText="1"/>
      <protection locked="0"/>
    </xf>
    <xf numFmtId="0" fontId="5" fillId="0" borderId="6" xfId="1" applyNumberFormat="1" applyFont="1" applyFill="1" applyBorder="1" applyAlignment="1" applyProtection="1">
      <alignment horizontal="left" vertical="center" wrapText="1"/>
      <protection locked="0"/>
    </xf>
    <xf numFmtId="0" fontId="5" fillId="9" borderId="4" xfId="1" quotePrefix="1" applyNumberFormat="1" applyFont="1" applyFill="1" applyBorder="1" applyAlignment="1" applyProtection="1">
      <alignment horizontal="left" vertical="center"/>
    </xf>
    <xf numFmtId="0" fontId="5" fillId="9" borderId="6" xfId="1" applyNumberFormat="1" applyFont="1" applyFill="1" applyBorder="1" applyAlignment="1" applyProtection="1">
      <alignment horizontal="left" vertical="center"/>
    </xf>
    <xf numFmtId="0" fontId="4" fillId="12" borderId="19" xfId="1" applyNumberFormat="1" applyFont="1" applyFill="1" applyBorder="1" applyAlignment="1" applyProtection="1">
      <alignment horizontal="left" vertical="center" wrapText="1"/>
      <protection locked="0"/>
    </xf>
    <xf numFmtId="0" fontId="5" fillId="12" borderId="19" xfId="1" applyNumberFormat="1" applyFont="1" applyFill="1" applyBorder="1" applyAlignment="1" applyProtection="1">
      <alignment horizontal="center" vertical="center" wrapText="1"/>
      <protection locked="0"/>
    </xf>
    <xf numFmtId="0" fontId="4" fillId="13" borderId="19" xfId="1" applyNumberFormat="1" applyFont="1" applyFill="1" applyBorder="1" applyAlignment="1" applyProtection="1">
      <alignment horizontal="left" vertical="center" wrapText="1"/>
      <protection locked="0"/>
    </xf>
    <xf numFmtId="0" fontId="5" fillId="13" borderId="19" xfId="1" applyNumberFormat="1" applyFont="1" applyFill="1" applyBorder="1" applyAlignment="1" applyProtection="1">
      <alignment horizontal="center" vertical="center" wrapText="1"/>
      <protection locked="0"/>
    </xf>
    <xf numFmtId="0" fontId="1" fillId="0" borderId="0" xfId="1" applyNumberFormat="1" applyFont="1" applyFill="1" applyBorder="1" applyProtection="1"/>
    <xf numFmtId="0" fontId="9" fillId="0" borderId="0" xfId="1" applyNumberFormat="1" applyFont="1" applyFill="1" applyBorder="1" applyProtection="1"/>
    <xf numFmtId="0" fontId="5" fillId="0" borderId="0" xfId="1" applyNumberFormat="1" applyFont="1" applyFill="1" applyBorder="1" applyAlignment="1" applyProtection="1">
      <alignment horizontal="center" vertical="center" wrapText="1"/>
    </xf>
    <xf numFmtId="0" fontId="5" fillId="0" borderId="0" xfId="1" applyNumberFormat="1" applyFont="1" applyFill="1" applyProtection="1">
      <protection locked="0"/>
    </xf>
    <xf numFmtId="0" fontId="1" fillId="0" borderId="8" xfId="1" applyNumberFormat="1" applyFont="1" applyFill="1" applyBorder="1" applyAlignment="1" applyProtection="1">
      <alignment horizontal="center" vertical="center" wrapText="1"/>
    </xf>
    <xf numFmtId="0" fontId="9" fillId="0" borderId="8" xfId="1" applyNumberFormat="1" applyFont="1" applyFill="1" applyBorder="1" applyAlignment="1" applyProtection="1">
      <alignment horizontal="center" vertical="center" wrapText="1"/>
    </xf>
    <xf numFmtId="0" fontId="6" fillId="0" borderId="0" xfId="1" applyNumberFormat="1" applyFont="1" applyFill="1" applyBorder="1" applyProtection="1"/>
    <xf numFmtId="0" fontId="1" fillId="0" borderId="0" xfId="1" applyNumberFormat="1" applyFont="1" applyFill="1" applyAlignment="1" applyProtection="1">
      <alignment vertical="center"/>
    </xf>
    <xf numFmtId="0" fontId="10" fillId="0" borderId="0" xfId="1" applyFont="1" applyFill="1" applyAlignment="1" applyProtection="1">
      <alignment horizontal="right" vertical="top"/>
    </xf>
    <xf numFmtId="0" fontId="5" fillId="0" borderId="0" xfId="1" applyFont="1" applyAlignment="1" applyProtection="1">
      <alignment vertical="top"/>
    </xf>
    <xf numFmtId="0" fontId="1" fillId="0" borderId="0" xfId="1" applyFont="1" applyAlignment="1">
      <alignment vertical="top"/>
    </xf>
    <xf numFmtId="0" fontId="5" fillId="5" borderId="17" xfId="1" applyNumberFormat="1" applyFont="1" applyFill="1" applyBorder="1" applyAlignment="1" applyProtection="1">
      <alignment horizontal="left" vertical="center" wrapText="1"/>
    </xf>
    <xf numFmtId="2" fontId="5" fillId="0" borderId="19" xfId="2" applyNumberFormat="1" applyFont="1" applyFill="1" applyBorder="1" applyAlignment="1">
      <alignment horizontal="center" vertical="center" wrapText="1"/>
    </xf>
    <xf numFmtId="2" fontId="4" fillId="5" borderId="14" xfId="1" applyNumberFormat="1" applyFont="1" applyFill="1" applyBorder="1" applyAlignment="1" applyProtection="1">
      <alignment horizontal="center" vertical="center" wrapText="1"/>
      <protection locked="0"/>
    </xf>
    <xf numFmtId="0" fontId="4" fillId="0" borderId="14" xfId="1" applyNumberFormat="1" applyFont="1" applyFill="1" applyBorder="1" applyAlignment="1" applyProtection="1">
      <alignment horizontal="center" vertical="center" wrapText="1"/>
      <protection locked="0"/>
    </xf>
    <xf numFmtId="2" fontId="4" fillId="0" borderId="14" xfId="1" applyNumberFormat="1" applyFont="1" applyFill="1" applyBorder="1" applyAlignment="1" applyProtection="1">
      <alignment horizontal="center" vertical="center" wrapText="1"/>
      <protection locked="0"/>
    </xf>
    <xf numFmtId="0" fontId="4" fillId="0" borderId="16" xfId="1" applyNumberFormat="1" applyFont="1" applyFill="1" applyBorder="1" applyAlignment="1" applyProtection="1">
      <alignment horizontal="left" vertical="center" wrapText="1"/>
      <protection locked="0"/>
    </xf>
    <xf numFmtId="0" fontId="9" fillId="0" borderId="0" xfId="1" applyFont="1" applyFill="1" applyProtection="1"/>
    <xf numFmtId="0" fontId="3" fillId="0" borderId="0" xfId="1" applyNumberFormat="1" applyFont="1" applyFill="1" applyAlignment="1" applyProtection="1">
      <alignment vertical="center"/>
    </xf>
    <xf numFmtId="0" fontId="1" fillId="0" borderId="0" xfId="1" applyNumberFormat="1" applyFont="1" applyFill="1" applyBorder="1" applyAlignment="1" applyProtection="1">
      <alignment horizontal="left"/>
    </xf>
    <xf numFmtId="0" fontId="1" fillId="0" borderId="3" xfId="1" applyNumberFormat="1" applyFont="1" applyFill="1" applyBorder="1" applyAlignment="1" applyProtection="1">
      <alignment horizontal="left"/>
    </xf>
    <xf numFmtId="0" fontId="4" fillId="0" borderId="0" xfId="1" applyNumberFormat="1" applyFont="1" applyFill="1" applyAlignment="1" applyProtection="1">
      <alignment wrapText="1"/>
    </xf>
    <xf numFmtId="0" fontId="4" fillId="0" borderId="0" xfId="1" applyNumberFormat="1" applyFont="1" applyFill="1" applyBorder="1" applyAlignment="1" applyProtection="1">
      <alignment wrapText="1"/>
    </xf>
    <xf numFmtId="0" fontId="4" fillId="0" borderId="3" xfId="1" applyNumberFormat="1" applyFont="1" applyFill="1" applyBorder="1" applyAlignment="1" applyProtection="1">
      <alignment wrapText="1"/>
    </xf>
    <xf numFmtId="0" fontId="1" fillId="0" borderId="3" xfId="1" applyNumberFormat="1" applyFont="1" applyFill="1" applyBorder="1" applyProtection="1"/>
    <xf numFmtId="0" fontId="1" fillId="0" borderId="11" xfId="1" applyNumberFormat="1" applyFont="1" applyFill="1" applyBorder="1" applyAlignment="1" applyProtection="1">
      <alignment vertical="center" wrapText="1"/>
    </xf>
    <xf numFmtId="0" fontId="1" fillId="0" borderId="12" xfId="1" applyNumberFormat="1" applyFont="1" applyFill="1" applyBorder="1" applyAlignment="1" applyProtection="1">
      <alignment vertical="center"/>
    </xf>
    <xf numFmtId="0" fontId="1" fillId="0" borderId="18" xfId="1" applyNumberFormat="1" applyFont="1" applyFill="1" applyBorder="1" applyAlignment="1" applyProtection="1">
      <alignment vertical="center"/>
    </xf>
    <xf numFmtId="0" fontId="1" fillId="0" borderId="8" xfId="1" applyNumberFormat="1" applyFont="1" applyFill="1" applyBorder="1" applyAlignment="1" applyProtection="1">
      <alignment horizontal="center" vertical="center"/>
    </xf>
    <xf numFmtId="0" fontId="0" fillId="0" borderId="0" xfId="0" applyFont="1" applyFill="1"/>
    <xf numFmtId="0" fontId="0" fillId="0" borderId="0" xfId="0" applyFill="1"/>
    <xf numFmtId="0" fontId="0" fillId="0" borderId="0" xfId="0" applyNumberFormat="1" applyFont="1" applyFill="1"/>
    <xf numFmtId="0" fontId="0" fillId="0" borderId="0" xfId="0" applyNumberFormat="1" applyFill="1"/>
    <xf numFmtId="0" fontId="4" fillId="0" borderId="0" xfId="0" applyFont="1" applyFill="1" applyAlignment="1">
      <alignment vertical="top" wrapText="1"/>
    </xf>
    <xf numFmtId="0" fontId="0" fillId="0" borderId="0" xfId="0" applyFill="1" applyAlignment="1">
      <alignment vertical="top"/>
    </xf>
    <xf numFmtId="0" fontId="5" fillId="0" borderId="0" xfId="1" applyFont="1" applyFill="1" applyAlignment="1">
      <alignment vertical="top"/>
    </xf>
    <xf numFmtId="0" fontId="5" fillId="0" borderId="0" xfId="1" applyNumberFormat="1" applyFont="1" applyFill="1" applyAlignment="1" applyProtection="1">
      <alignment vertical="top"/>
    </xf>
    <xf numFmtId="0" fontId="1" fillId="0" borderId="0" xfId="1" applyFont="1" applyFill="1" applyAlignment="1">
      <alignment vertical="top"/>
    </xf>
    <xf numFmtId="0" fontId="1" fillId="0" borderId="0" xfId="1" applyNumberFormat="1" applyFont="1" applyFill="1" applyAlignment="1">
      <alignment vertical="top"/>
    </xf>
    <xf numFmtId="0" fontId="5" fillId="0" borderId="0" xfId="1" applyFont="1" applyFill="1" applyAlignment="1" applyProtection="1">
      <alignment vertical="top"/>
    </xf>
    <xf numFmtId="0" fontId="10" fillId="0" borderId="0" xfId="1" applyFont="1" applyFill="1" applyAlignment="1" applyProtection="1">
      <alignment vertical="top"/>
    </xf>
    <xf numFmtId="0" fontId="1" fillId="0" borderId="8" xfId="1" applyNumberFormat="1" applyFont="1" applyFill="1" applyBorder="1" applyAlignment="1" applyProtection="1">
      <alignment vertical="center" wrapText="1"/>
    </xf>
    <xf numFmtId="0" fontId="5" fillId="0" borderId="16" xfId="1" applyFont="1" applyFill="1" applyBorder="1" applyAlignment="1" applyProtection="1">
      <alignment horizontal="left" vertical="center" wrapText="1"/>
      <protection locked="0"/>
    </xf>
    <xf numFmtId="2" fontId="5" fillId="12" borderId="19" xfId="1" applyNumberFormat="1" applyFont="1" applyFill="1" applyBorder="1" applyAlignment="1" applyProtection="1">
      <alignment horizontal="center" vertical="center" wrapText="1"/>
      <protection locked="0"/>
    </xf>
    <xf numFmtId="0" fontId="6" fillId="0" borderId="9" xfId="1" applyNumberFormat="1" applyFont="1" applyFill="1" applyBorder="1" applyAlignment="1" applyProtection="1">
      <alignment horizontal="center" vertical="center" wrapText="1"/>
    </xf>
    <xf numFmtId="0" fontId="6" fillId="0" borderId="5" xfId="1" applyNumberFormat="1" applyFont="1" applyFill="1" applyBorder="1" applyAlignment="1" applyProtection="1">
      <alignment horizontal="center" vertical="center" wrapText="1"/>
    </xf>
    <xf numFmtId="0" fontId="6" fillId="0" borderId="10" xfId="1" applyNumberFormat="1" applyFont="1" applyFill="1" applyBorder="1" applyAlignment="1" applyProtection="1">
      <alignment horizontal="center" vertical="center" wrapText="1"/>
    </xf>
    <xf numFmtId="0" fontId="6" fillId="0" borderId="2" xfId="1" applyNumberFormat="1" applyFont="1" applyFill="1" applyBorder="1" applyAlignment="1" applyProtection="1">
      <alignment horizontal="center" vertical="center" wrapText="1"/>
    </xf>
    <xf numFmtId="0" fontId="6" fillId="0" borderId="3" xfId="1" applyNumberFormat="1" applyFont="1" applyFill="1" applyBorder="1" applyAlignment="1" applyProtection="1">
      <alignment horizontal="center" vertical="center" wrapText="1"/>
    </xf>
    <xf numFmtId="0" fontId="6" fillId="0" borderId="18" xfId="1" applyNumberFormat="1" applyFont="1" applyFill="1" applyBorder="1" applyAlignment="1" applyProtection="1">
      <alignment horizontal="center" vertical="center" wrapText="1"/>
    </xf>
    <xf numFmtId="0" fontId="1" fillId="0" borderId="4" xfId="1" applyNumberFormat="1" applyFont="1" applyFill="1" applyBorder="1" applyAlignment="1" applyProtection="1">
      <alignment horizontal="center"/>
    </xf>
    <xf numFmtId="0" fontId="1" fillId="0" borderId="6" xfId="1" applyNumberFormat="1" applyFont="1" applyFill="1" applyBorder="1" applyAlignment="1" applyProtection="1">
      <alignment horizontal="center"/>
    </xf>
    <xf numFmtId="0" fontId="1" fillId="0" borderId="7" xfId="1" applyNumberFormat="1" applyFont="1" applyFill="1" applyBorder="1" applyAlignment="1" applyProtection="1">
      <alignment horizontal="center"/>
    </xf>
    <xf numFmtId="49" fontId="4" fillId="0" borderId="0" xfId="0" applyNumberFormat="1" applyFont="1" applyFill="1" applyAlignment="1">
      <alignment vertical="top" wrapText="1"/>
    </xf>
    <xf numFmtId="0" fontId="2" fillId="0" borderId="8" xfId="1" applyNumberFormat="1" applyFont="1" applyFill="1" applyBorder="1" applyAlignment="1" applyProtection="1">
      <alignment horizontal="center" vertical="center" wrapText="1"/>
    </xf>
    <xf numFmtId="0" fontId="2" fillId="0" borderId="11" xfId="1" applyNumberFormat="1" applyFont="1" applyFill="1" applyBorder="1" applyAlignment="1" applyProtection="1">
      <alignment horizontal="center" vertical="center" wrapText="1"/>
    </xf>
    <xf numFmtId="0" fontId="2" fillId="0" borderId="9" xfId="1" applyNumberFormat="1" applyFont="1" applyFill="1" applyBorder="1" applyAlignment="1" applyProtection="1">
      <alignment horizontal="center" vertical="center"/>
    </xf>
    <xf numFmtId="0" fontId="2" fillId="0" borderId="5" xfId="1" applyNumberFormat="1" applyFont="1" applyFill="1" applyBorder="1" applyAlignment="1" applyProtection="1">
      <alignment horizontal="center" vertical="center"/>
    </xf>
    <xf numFmtId="0" fontId="2" fillId="0" borderId="10" xfId="1" applyNumberFormat="1" applyFont="1" applyFill="1" applyBorder="1" applyAlignment="1" applyProtection="1">
      <alignment horizontal="center" vertical="center"/>
    </xf>
    <xf numFmtId="0" fontId="2" fillId="0" borderId="12" xfId="1" applyNumberFormat="1" applyFont="1" applyFill="1" applyBorder="1" applyAlignment="1" applyProtection="1">
      <alignment horizontal="center" vertical="center"/>
    </xf>
    <xf numFmtId="0" fontId="2" fillId="0" borderId="0" xfId="1" applyNumberFormat="1" applyFont="1" applyFill="1" applyBorder="1" applyAlignment="1" applyProtection="1">
      <alignment horizontal="center" vertical="center"/>
    </xf>
    <xf numFmtId="0" fontId="2" fillId="0" borderId="13" xfId="1" applyNumberFormat="1" applyFont="1" applyFill="1" applyBorder="1" applyAlignment="1" applyProtection="1">
      <alignment horizontal="center" vertical="center"/>
    </xf>
    <xf numFmtId="0" fontId="6" fillId="0" borderId="8" xfId="1" applyNumberFormat="1" applyFont="1" applyFill="1" applyBorder="1" applyAlignment="1" applyProtection="1">
      <alignment horizontal="center" vertical="center" wrapText="1"/>
    </xf>
    <xf numFmtId="0" fontId="6" fillId="0" borderId="21" xfId="1" applyNumberFormat="1" applyFont="1" applyFill="1" applyBorder="1" applyAlignment="1" applyProtection="1">
      <alignment horizontal="center" vertical="center" wrapText="1"/>
    </xf>
  </cellXfs>
  <cellStyles count="7">
    <cellStyle name="Currency 2" xfId="6" xr:uid="{00000000-0005-0000-0000-000000000000}"/>
    <cellStyle name="Normal" xfId="0" builtinId="0"/>
    <cellStyle name="Normal 21" xfId="2" xr:uid="{00000000-0005-0000-0000-000002000000}"/>
    <cellStyle name="Normal 86" xfId="4" xr:uid="{00000000-0005-0000-0000-000003000000}"/>
    <cellStyle name="Normal 99" xfId="3" xr:uid="{00000000-0005-0000-0000-000004000000}"/>
    <cellStyle name="Percent 2" xfId="5" xr:uid="{00000000-0005-0000-0000-000006000000}"/>
    <cellStyle name="Standard 2" xfId="1" xr:uid="{00000000-0005-0000-0000-000007000000}"/>
  </cellStyles>
  <dxfs count="17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7030A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BFBFBF"/>
      <color rgb="FF99CCFF"/>
      <color rgb="FFCCFFFF"/>
      <color rgb="FFFFFF00"/>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8239125" y="80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13C82071-5043-4608-8EC2-6941D8E10BB4}"/>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76940A69-8227-4D5E-A68D-0EECE7FB734B}"/>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9F82F3E8-EC11-40F0-9F85-4A2DEB14DCA1}"/>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8DAC9196-DA6B-43B0-BA91-14A11B4F5B89}"/>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A9B36C23-018E-4026-A2FA-655F3FE34736}"/>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BBA20CF0-0A60-4014-8894-5F9AC4BC2D0C}"/>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FFFBB65-D5A6-45AD-8A37-0A3224828149}"/>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E1C3CEA0-CEF6-4F90-9395-EAC62D2E1A46}"/>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A6377B50-655E-4E74-B849-5A586CFB363C}"/>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B7A0848D-2659-4BC9-BAE4-471AB05ADAFA}"/>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F3EBADE9-4432-4E80-88F7-91A8281A978E}"/>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149641E6-88DF-448B-8718-811F7E0720CF}"/>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BA0DE690-CC6F-481E-9CB1-E7862F8B53DA}"/>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416CEACA-A1A0-4D91-8C13-4DB4C965F5A8}"/>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F3090FF8-BFE5-4BA4-B6E3-47FD7E57B51B}"/>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F9D4BB5-F67C-4845-B047-0424B43B7BC6}"/>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C9B9CF85-BA74-4213-AA4D-CBBA988195BC}"/>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B828497A-874D-492D-B84C-C59A27391DEF}"/>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9DEC0F33-64E9-4D0C-94EF-2307422338BA}"/>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B3868AA7-8BE8-4402-AF29-80CAF49DFC62}"/>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443CDFE3-B6BA-4B35-AF75-03C673932566}"/>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C54B70A3-CB52-449D-AFA0-9621AF429560}"/>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DF88E098-41CD-4F92-B274-56063E54EB6A}"/>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7E2625F0-77F2-419F-B541-FB45C2FF6077}"/>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8090DC19-FAB1-4560-85AE-50C41B0E8B20}"/>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783328E-2169-4FDB-A32B-BC9AA1CACF65}"/>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A50C9183-2D9B-4F32-9C72-FFFB8EDBD1A8}"/>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48B284E2-1B8F-44D7-AABB-AB55CBE2414D}"/>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Theme">
  <a:themeElements>
    <a:clrScheme name="IIR_2020">
      <a:dk1>
        <a:sysClr val="windowText" lastClr="000000"/>
      </a:dk1>
      <a:lt1>
        <a:sysClr val="window" lastClr="FFFFFF"/>
      </a:lt1>
      <a:dk2>
        <a:srgbClr val="25282E"/>
      </a:dk2>
      <a:lt2>
        <a:srgbClr val="B9BDC3"/>
      </a:lt2>
      <a:accent1>
        <a:srgbClr val="979EAF"/>
      </a:accent1>
      <a:accent2>
        <a:srgbClr val="255887"/>
      </a:accent2>
      <a:accent3>
        <a:srgbClr val="636D77"/>
      </a:accent3>
      <a:accent4>
        <a:srgbClr val="55776B"/>
      </a:accent4>
      <a:accent5>
        <a:srgbClr val="637C93"/>
      </a:accent5>
      <a:accent6>
        <a:srgbClr val="5D793B"/>
      </a:accent6>
      <a:hlink>
        <a:srgbClr val="EA4B0C"/>
      </a:hlink>
      <a:folHlink>
        <a:srgbClr val="977B2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AL170"/>
  <sheetViews>
    <sheetView tabSelected="1" zoomScale="85" zoomScaleNormal="85" workbookViewId="0">
      <pane xSplit="4" ySplit="13" topLeftCell="E14" activePane="bottomRight" state="frozen"/>
      <selection activeCell="F149" sqref="F149"/>
      <selection pane="topRight" activeCell="F149" sqref="F149"/>
      <selection pane="bottomLeft" activeCell="F149" sqref="F149"/>
      <selection pane="bottomRight" activeCell="L12" sqref="L12"/>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3.42578125" style="5"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1990</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1990</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10.265874</v>
      </c>
      <c r="F14" s="6">
        <v>0.21381406000000003</v>
      </c>
      <c r="G14" s="6">
        <v>35.933579345826175</v>
      </c>
      <c r="H14" s="6" t="s">
        <v>438</v>
      </c>
      <c r="I14" s="6">
        <v>0.74763970000000002</v>
      </c>
      <c r="J14" s="6">
        <v>0.98380889999999999</v>
      </c>
      <c r="K14" s="6">
        <v>1.3619669000000001</v>
      </c>
      <c r="L14" s="6">
        <v>4.0370575800000003E-2</v>
      </c>
      <c r="M14" s="6">
        <v>2.5671277999999997</v>
      </c>
      <c r="N14" s="6">
        <v>0.22568795999999999</v>
      </c>
      <c r="O14" s="6">
        <v>5.4652405000000001E-2</v>
      </c>
      <c r="P14" s="6">
        <v>3.4055741E-2</v>
      </c>
      <c r="Q14" s="6">
        <v>0.18921417000000004</v>
      </c>
      <c r="R14" s="6">
        <v>0.12016148760000001</v>
      </c>
      <c r="S14" s="6">
        <v>0.22194893775999996</v>
      </c>
      <c r="T14" s="6">
        <v>8.3441767926000008</v>
      </c>
      <c r="U14" s="6">
        <v>0.23431344200000001</v>
      </c>
      <c r="V14" s="6">
        <v>3.0074003199999995</v>
      </c>
      <c r="W14" s="6">
        <v>0.16792899999999999</v>
      </c>
      <c r="X14" s="6">
        <v>5.1875049999999996E-4</v>
      </c>
      <c r="Y14" s="6">
        <v>3.4208190000000003E-4</v>
      </c>
      <c r="Z14" s="6">
        <v>3.0062790000000002E-4</v>
      </c>
      <c r="AA14" s="6">
        <v>3.3972458000000003E-4</v>
      </c>
      <c r="AB14" s="6">
        <v>1.50118488E-3</v>
      </c>
      <c r="AC14" s="6">
        <v>2.6856100000000001E-2</v>
      </c>
      <c r="AD14" s="6">
        <v>1.5381538999999999E-3</v>
      </c>
      <c r="AE14" s="36"/>
      <c r="AF14" s="24">
        <v>40098</v>
      </c>
      <c r="AG14" s="24">
        <v>3683</v>
      </c>
      <c r="AH14" s="24">
        <v>48214</v>
      </c>
      <c r="AI14" s="24">
        <v>436</v>
      </c>
      <c r="AJ14" s="24">
        <v>42</v>
      </c>
      <c r="AK14" s="24" t="s">
        <v>429</v>
      </c>
      <c r="AL14" s="38" t="s">
        <v>49</v>
      </c>
    </row>
    <row r="15" spans="1:38" s="1" customFormat="1" ht="26.25" customHeight="1" thickBot="1" x14ac:dyDescent="0.25">
      <c r="A15" s="57" t="s">
        <v>53</v>
      </c>
      <c r="B15" s="57" t="s">
        <v>54</v>
      </c>
      <c r="C15" s="58" t="s">
        <v>55</v>
      </c>
      <c r="D15" s="59"/>
      <c r="E15" s="6" t="s">
        <v>428</v>
      </c>
      <c r="F15" s="6" t="s">
        <v>428</v>
      </c>
      <c r="G15" s="6" t="s">
        <v>428</v>
      </c>
      <c r="H15" s="6" t="s">
        <v>428</v>
      </c>
      <c r="I15" s="6" t="s">
        <v>428</v>
      </c>
      <c r="J15" s="6" t="s">
        <v>428</v>
      </c>
      <c r="K15" s="6" t="s">
        <v>428</v>
      </c>
      <c r="L15" s="6" t="s">
        <v>428</v>
      </c>
      <c r="M15" s="6" t="s">
        <v>428</v>
      </c>
      <c r="N15" s="6" t="s">
        <v>428</v>
      </c>
      <c r="O15" s="6" t="s">
        <v>428</v>
      </c>
      <c r="P15" s="6" t="s">
        <v>428</v>
      </c>
      <c r="Q15" s="6" t="s">
        <v>428</v>
      </c>
      <c r="R15" s="6" t="s">
        <v>428</v>
      </c>
      <c r="S15" s="6" t="s">
        <v>428</v>
      </c>
      <c r="T15" s="6" t="s">
        <v>428</v>
      </c>
      <c r="U15" s="6" t="s">
        <v>428</v>
      </c>
      <c r="V15" s="6" t="s">
        <v>428</v>
      </c>
      <c r="W15" s="6" t="s">
        <v>428</v>
      </c>
      <c r="X15" s="6" t="s">
        <v>428</v>
      </c>
      <c r="Y15" s="6" t="s">
        <v>428</v>
      </c>
      <c r="Z15" s="6" t="s">
        <v>428</v>
      </c>
      <c r="AA15" s="6" t="s">
        <v>428</v>
      </c>
      <c r="AB15" s="6" t="s">
        <v>428</v>
      </c>
      <c r="AC15" s="6" t="s">
        <v>428</v>
      </c>
      <c r="AD15" s="6" t="s">
        <v>428</v>
      </c>
      <c r="AE15" s="36"/>
      <c r="AF15" s="6" t="s">
        <v>428</v>
      </c>
      <c r="AG15" s="6" t="s">
        <v>428</v>
      </c>
      <c r="AH15" s="6" t="s">
        <v>428</v>
      </c>
      <c r="AI15" s="6" t="s">
        <v>428</v>
      </c>
      <c r="AJ15" s="6" t="s">
        <v>428</v>
      </c>
      <c r="AK15" s="24" t="s">
        <v>429</v>
      </c>
      <c r="AL15" s="38" t="s">
        <v>49</v>
      </c>
    </row>
    <row r="16" spans="1:38" s="1" customFormat="1" ht="26.25" customHeight="1" thickBot="1" x14ac:dyDescent="0.25">
      <c r="A16" s="57" t="s">
        <v>53</v>
      </c>
      <c r="B16" s="57" t="s">
        <v>56</v>
      </c>
      <c r="C16" s="58" t="s">
        <v>57</v>
      </c>
      <c r="D16" s="59"/>
      <c r="E16" s="6">
        <v>0.27753170000000005</v>
      </c>
      <c r="F16" s="6">
        <v>3.5902200000000003E-3</v>
      </c>
      <c r="G16" s="6">
        <v>0.45925859720489309</v>
      </c>
      <c r="H16" s="6" t="s">
        <v>438</v>
      </c>
      <c r="I16" s="6">
        <v>4.7779299999999997E-3</v>
      </c>
      <c r="J16" s="6">
        <v>9.1070400000000003E-3</v>
      </c>
      <c r="K16" s="6">
        <v>1.3336300000000002E-2</v>
      </c>
      <c r="L16" s="6">
        <v>1.6373421000000002E-4</v>
      </c>
      <c r="M16" s="6">
        <v>4.4424350000000001E-2</v>
      </c>
      <c r="N16" s="6">
        <v>1.1897903500000001E-2</v>
      </c>
      <c r="O16" s="6">
        <v>1.6655952500000003E-3</v>
      </c>
      <c r="P16" s="6">
        <v>2.4637191999999997E-3</v>
      </c>
      <c r="Q16" s="6">
        <v>1.0976086000000003E-2</v>
      </c>
      <c r="R16" s="6">
        <v>6.9652243600000011E-3</v>
      </c>
      <c r="S16" s="6">
        <v>1.7187774360000001E-3</v>
      </c>
      <c r="T16" s="6">
        <v>2.7890489109999996E-2</v>
      </c>
      <c r="U16" s="6">
        <v>3.36068952E-2</v>
      </c>
      <c r="V16" s="6">
        <v>1.3770291500000002E-2</v>
      </c>
      <c r="W16" s="6">
        <v>7.8485000000000013E-3</v>
      </c>
      <c r="X16" s="6">
        <v>1.4063300000000002E-6</v>
      </c>
      <c r="Y16" s="6">
        <v>2.7391940000000004E-5</v>
      </c>
      <c r="Z16" s="6">
        <v>2.1704740000000002E-5</v>
      </c>
      <c r="AA16" s="6">
        <v>4.2450739999999999E-6</v>
      </c>
      <c r="AB16" s="6">
        <v>5.4748084000000008E-5</v>
      </c>
      <c r="AC16" s="6">
        <v>4.7630300000000006E-3</v>
      </c>
      <c r="AD16" s="6">
        <v>2.3459700000000001E-6</v>
      </c>
      <c r="AE16" s="36"/>
      <c r="AF16" s="24">
        <v>339.2</v>
      </c>
      <c r="AG16" s="24">
        <v>710.90000000000009</v>
      </c>
      <c r="AH16" s="24">
        <v>815</v>
      </c>
      <c r="AI16" s="6" t="s">
        <v>428</v>
      </c>
      <c r="AJ16" s="6" t="s">
        <v>428</v>
      </c>
      <c r="AK16" s="24" t="s">
        <v>429</v>
      </c>
      <c r="AL16" s="38" t="s">
        <v>49</v>
      </c>
    </row>
    <row r="17" spans="1:38" s="2" customFormat="1" ht="26.25" customHeight="1" thickBot="1" x14ac:dyDescent="0.25">
      <c r="A17" s="57" t="s">
        <v>53</v>
      </c>
      <c r="B17" s="57" t="s">
        <v>58</v>
      </c>
      <c r="C17" s="58" t="s">
        <v>59</v>
      </c>
      <c r="D17" s="59"/>
      <c r="E17" s="6">
        <v>1.3570731</v>
      </c>
      <c r="F17" s="6">
        <v>0.14904249999999999</v>
      </c>
      <c r="G17" s="6">
        <v>1.3985692663069615</v>
      </c>
      <c r="H17" s="6" t="s">
        <v>438</v>
      </c>
      <c r="I17" s="6">
        <v>4.3908500000000003E-2</v>
      </c>
      <c r="J17" s="6">
        <v>4.3908500000000003E-2</v>
      </c>
      <c r="K17" s="6">
        <v>4.3908500000000003E-2</v>
      </c>
      <c r="L17" s="6">
        <v>2.2854820000000005E-2</v>
      </c>
      <c r="M17" s="6">
        <v>0.25786920000000002</v>
      </c>
      <c r="N17" s="6">
        <v>2.09321E-4</v>
      </c>
      <c r="O17" s="6">
        <v>1.6019700000000002E-5</v>
      </c>
      <c r="P17" s="6">
        <v>2.5519439999999996E-3</v>
      </c>
      <c r="Q17" s="6">
        <v>4.8836099999999998E-4</v>
      </c>
      <c r="R17" s="6">
        <v>4.6131500000000001E-4</v>
      </c>
      <c r="S17" s="6">
        <v>4.5742900000000003E-4</v>
      </c>
      <c r="T17" s="6">
        <v>7.1804600000000007E-5</v>
      </c>
      <c r="U17" s="6">
        <v>4.7110700000000001E-4</v>
      </c>
      <c r="V17" s="6">
        <v>6.1953049999999996E-2</v>
      </c>
      <c r="W17" s="6">
        <v>5.0631799999999996E-3</v>
      </c>
      <c r="X17" s="6">
        <v>6.9325300000000001E-3</v>
      </c>
      <c r="Y17" s="6">
        <v>4.2827999999999991E-2</v>
      </c>
      <c r="Z17" s="6">
        <v>8.1512900000000003E-3</v>
      </c>
      <c r="AA17" s="6">
        <v>7.6600499999999998E-3</v>
      </c>
      <c r="AB17" s="6">
        <v>6.557186999999999E-2</v>
      </c>
      <c r="AC17" s="6" t="s">
        <v>438</v>
      </c>
      <c r="AD17" s="6" t="s">
        <v>438</v>
      </c>
      <c r="AE17" s="36"/>
      <c r="AF17" s="24">
        <v>1191.7</v>
      </c>
      <c r="AG17" s="6" t="s">
        <v>428</v>
      </c>
      <c r="AH17" s="24">
        <v>4275</v>
      </c>
      <c r="AI17" s="6" t="s">
        <v>428</v>
      </c>
      <c r="AJ17" s="24">
        <v>837</v>
      </c>
      <c r="AK17" s="24" t="s">
        <v>429</v>
      </c>
      <c r="AL17" s="38" t="s">
        <v>49</v>
      </c>
    </row>
    <row r="18" spans="1:38" s="2" customFormat="1" ht="26.25" customHeight="1" thickBot="1" x14ac:dyDescent="0.25">
      <c r="A18" s="57" t="s">
        <v>53</v>
      </c>
      <c r="B18" s="57" t="s">
        <v>60</v>
      </c>
      <c r="C18" s="58" t="s">
        <v>61</v>
      </c>
      <c r="D18" s="59"/>
      <c r="E18" s="6" t="s">
        <v>428</v>
      </c>
      <c r="F18" s="6" t="s">
        <v>428</v>
      </c>
      <c r="G18" s="6" t="s">
        <v>428</v>
      </c>
      <c r="H18" s="6" t="s">
        <v>428</v>
      </c>
      <c r="I18" s="6" t="s">
        <v>428</v>
      </c>
      <c r="J18" s="6" t="s">
        <v>428</v>
      </c>
      <c r="K18" s="6" t="s">
        <v>428</v>
      </c>
      <c r="L18" s="6" t="s">
        <v>428</v>
      </c>
      <c r="M18" s="6" t="s">
        <v>428</v>
      </c>
      <c r="N18" s="6" t="s">
        <v>428</v>
      </c>
      <c r="O18" s="6" t="s">
        <v>428</v>
      </c>
      <c r="P18" s="6" t="s">
        <v>428</v>
      </c>
      <c r="Q18" s="6" t="s">
        <v>428</v>
      </c>
      <c r="R18" s="6" t="s">
        <v>428</v>
      </c>
      <c r="S18" s="6" t="s">
        <v>428</v>
      </c>
      <c r="T18" s="6" t="s">
        <v>428</v>
      </c>
      <c r="U18" s="6" t="s">
        <v>428</v>
      </c>
      <c r="V18" s="6" t="s">
        <v>428</v>
      </c>
      <c r="W18" s="6" t="s">
        <v>428</v>
      </c>
      <c r="X18" s="6" t="s">
        <v>428</v>
      </c>
      <c r="Y18" s="6" t="s">
        <v>428</v>
      </c>
      <c r="Z18" s="6" t="s">
        <v>428</v>
      </c>
      <c r="AA18" s="6" t="s">
        <v>428</v>
      </c>
      <c r="AB18" s="6" t="s">
        <v>428</v>
      </c>
      <c r="AC18" s="6" t="s">
        <v>428</v>
      </c>
      <c r="AD18" s="6" t="s">
        <v>428</v>
      </c>
      <c r="AE18" s="36"/>
      <c r="AF18" s="6" t="s">
        <v>428</v>
      </c>
      <c r="AG18" s="6" t="s">
        <v>428</v>
      </c>
      <c r="AH18" s="6" t="s">
        <v>428</v>
      </c>
      <c r="AI18" s="6" t="s">
        <v>428</v>
      </c>
      <c r="AJ18" s="6" t="s">
        <v>428</v>
      </c>
      <c r="AK18" s="24" t="s">
        <v>429</v>
      </c>
      <c r="AL18" s="38" t="s">
        <v>49</v>
      </c>
    </row>
    <row r="19" spans="1:38" s="2" customFormat="1" ht="26.25" customHeight="1" thickBot="1" x14ac:dyDescent="0.25">
      <c r="A19" s="57" t="s">
        <v>53</v>
      </c>
      <c r="B19" s="57" t="s">
        <v>62</v>
      </c>
      <c r="C19" s="58" t="s">
        <v>63</v>
      </c>
      <c r="D19" s="59"/>
      <c r="E19" s="6">
        <v>1.8351081999999999</v>
      </c>
      <c r="F19" s="6">
        <v>9.7713300000000003E-2</v>
      </c>
      <c r="G19" s="6">
        <v>3.0368687728873973</v>
      </c>
      <c r="H19" s="6" t="s">
        <v>438</v>
      </c>
      <c r="I19" s="6">
        <v>7.0645137999999982E-2</v>
      </c>
      <c r="J19" s="6">
        <v>7.0645137999999982E-2</v>
      </c>
      <c r="K19" s="6">
        <v>7.0645137999999982E-2</v>
      </c>
      <c r="L19" s="6">
        <v>3.9388045520000005E-2</v>
      </c>
      <c r="M19" s="6">
        <v>0.24441550000000001</v>
      </c>
      <c r="N19" s="6">
        <v>2.8594610000000001E-4</v>
      </c>
      <c r="O19" s="6">
        <v>2.1477990000000003E-5</v>
      </c>
      <c r="P19" s="6">
        <v>6.5250600000000007E-4</v>
      </c>
      <c r="Q19" s="6">
        <v>1.48178E-4</v>
      </c>
      <c r="R19" s="6">
        <v>7.0867230000000003E-4</v>
      </c>
      <c r="S19" s="6">
        <v>7.7454246000000003E-4</v>
      </c>
      <c r="T19" s="6">
        <v>3.3677099999999996E-5</v>
      </c>
      <c r="U19" s="6">
        <v>4.1148779999999999E-4</v>
      </c>
      <c r="V19" s="6">
        <v>0.10226418299999999</v>
      </c>
      <c r="W19" s="6">
        <v>5.1439319999999995E-3</v>
      </c>
      <c r="X19" s="6">
        <v>6.9871519999999999E-3</v>
      </c>
      <c r="Y19" s="6">
        <v>5.3972589999999994E-2</v>
      </c>
      <c r="Z19" s="6">
        <v>6.4463299999999992E-3</v>
      </c>
      <c r="AA19" s="6">
        <v>5.7346679999999992E-3</v>
      </c>
      <c r="AB19" s="6">
        <v>7.3140739999999996E-2</v>
      </c>
      <c r="AC19" s="6" t="s">
        <v>438</v>
      </c>
      <c r="AD19" s="6" t="s">
        <v>438</v>
      </c>
      <c r="AE19" s="36"/>
      <c r="AF19" s="24">
        <v>3515.6</v>
      </c>
      <c r="AG19" s="6" t="s">
        <v>428</v>
      </c>
      <c r="AH19" s="24">
        <v>427.09999999999997</v>
      </c>
      <c r="AI19" s="6" t="s">
        <v>428</v>
      </c>
      <c r="AJ19" s="6" t="s">
        <v>428</v>
      </c>
      <c r="AK19" s="24" t="s">
        <v>429</v>
      </c>
      <c r="AL19" s="38" t="s">
        <v>49</v>
      </c>
    </row>
    <row r="20" spans="1:38" s="2" customFormat="1" ht="26.25" customHeight="1" thickBot="1" x14ac:dyDescent="0.25">
      <c r="A20" s="57" t="s">
        <v>53</v>
      </c>
      <c r="B20" s="57" t="s">
        <v>64</v>
      </c>
      <c r="C20" s="58" t="s">
        <v>65</v>
      </c>
      <c r="D20" s="59"/>
      <c r="E20" s="6">
        <v>0.31066077999999997</v>
      </c>
      <c r="F20" s="6">
        <v>7.0261147999999995E-2</v>
      </c>
      <c r="G20" s="6">
        <v>0.22886759430780232</v>
      </c>
      <c r="H20" s="6" t="s">
        <v>438</v>
      </c>
      <c r="I20" s="6">
        <v>9.258634E-3</v>
      </c>
      <c r="J20" s="6">
        <v>9.5147740000000001E-3</v>
      </c>
      <c r="K20" s="6">
        <v>9.7139940000000001E-3</v>
      </c>
      <c r="L20" s="6">
        <v>2.5553136800000008E-3</v>
      </c>
      <c r="M20" s="6">
        <v>0.11889896</v>
      </c>
      <c r="N20" s="6">
        <v>3.8598473000000006E-3</v>
      </c>
      <c r="O20" s="6">
        <v>5.4897870000000013E-5</v>
      </c>
      <c r="P20" s="6">
        <v>1.7203159999999999E-3</v>
      </c>
      <c r="Q20" s="6">
        <v>3.9236000000000002E-4</v>
      </c>
      <c r="R20" s="6">
        <v>4.6022590000000001E-4</v>
      </c>
      <c r="S20" s="6">
        <v>5.4979318000000007E-4</v>
      </c>
      <c r="T20" s="6">
        <v>4.0701989999999998E-4</v>
      </c>
      <c r="U20" s="6">
        <v>2.3156740000000002E-4</v>
      </c>
      <c r="V20" s="6">
        <v>1.3567739000000001E-2</v>
      </c>
      <c r="W20" s="6">
        <v>7.4782160000000011E-3</v>
      </c>
      <c r="X20" s="6">
        <v>3.6421259999999994E-3</v>
      </c>
      <c r="Y20" s="6">
        <v>1.2621763999999997E-2</v>
      </c>
      <c r="Z20" s="6">
        <v>4.0163320000000001E-3</v>
      </c>
      <c r="AA20" s="6">
        <v>3.7732539999999998E-3</v>
      </c>
      <c r="AB20" s="6">
        <v>2.4053475999999997E-2</v>
      </c>
      <c r="AC20" s="6">
        <v>1.7645199999999998E-5</v>
      </c>
      <c r="AD20" s="6">
        <v>4.8382000000000008E-3</v>
      </c>
      <c r="AE20" s="36"/>
      <c r="AF20" s="24">
        <v>203</v>
      </c>
      <c r="AG20" s="24">
        <v>28.46</v>
      </c>
      <c r="AH20" s="24">
        <v>2724.2999999999997</v>
      </c>
      <c r="AI20" s="6" t="s">
        <v>428</v>
      </c>
      <c r="AJ20" s="6" t="s">
        <v>428</v>
      </c>
      <c r="AK20" s="24" t="s">
        <v>429</v>
      </c>
      <c r="AL20" s="38" t="s">
        <v>49</v>
      </c>
    </row>
    <row r="21" spans="1:38" s="2" customFormat="1" ht="26.25" customHeight="1" thickBot="1" x14ac:dyDescent="0.25">
      <c r="A21" s="57" t="s">
        <v>53</v>
      </c>
      <c r="B21" s="57" t="s">
        <v>66</v>
      </c>
      <c r="C21" s="58" t="s">
        <v>67</v>
      </c>
      <c r="D21" s="59"/>
      <c r="E21" s="6">
        <v>4.1745631200000011</v>
      </c>
      <c r="F21" s="6">
        <v>0.41922779200000004</v>
      </c>
      <c r="G21" s="6">
        <v>8.0240967409755459</v>
      </c>
      <c r="H21" s="6">
        <v>8.4360000000000008E-3</v>
      </c>
      <c r="I21" s="6">
        <v>0.29530434799999999</v>
      </c>
      <c r="J21" s="6">
        <v>0.30560790800000004</v>
      </c>
      <c r="K21" s="6">
        <v>0.31468578800000002</v>
      </c>
      <c r="L21" s="6">
        <v>9.7870127200000004E-2</v>
      </c>
      <c r="M21" s="6">
        <v>1.6984442399999999</v>
      </c>
      <c r="N21" s="6">
        <v>0.14999775260000003</v>
      </c>
      <c r="O21" s="6">
        <v>4.9344431400000005E-3</v>
      </c>
      <c r="P21" s="6">
        <v>1.1184336000000001E-2</v>
      </c>
      <c r="Q21" s="6">
        <v>4.8590940000000013E-3</v>
      </c>
      <c r="R21" s="6">
        <v>2.1169593800000001E-2</v>
      </c>
      <c r="S21" s="6">
        <v>2.1680874760000003E-2</v>
      </c>
      <c r="T21" s="6">
        <v>1.4450988200000004E-2</v>
      </c>
      <c r="U21" s="6">
        <v>3.0247208000000001E-3</v>
      </c>
      <c r="V21" s="6">
        <v>0.54373869800000008</v>
      </c>
      <c r="W21" s="6">
        <v>0.25163079200000005</v>
      </c>
      <c r="X21" s="6">
        <v>6.7048912000000002E-2</v>
      </c>
      <c r="Y21" s="6">
        <v>0.18502521600000002</v>
      </c>
      <c r="Z21" s="6">
        <v>4.2378428000000003E-2</v>
      </c>
      <c r="AA21" s="6">
        <v>3.5073648000000006E-2</v>
      </c>
      <c r="AB21" s="6">
        <v>0.32952620400000004</v>
      </c>
      <c r="AC21" s="6">
        <v>1.8026808000000004E-3</v>
      </c>
      <c r="AD21" s="6">
        <v>0.18171647999999999</v>
      </c>
      <c r="AE21" s="36"/>
      <c r="AF21" s="24">
        <v>7317.8</v>
      </c>
      <c r="AG21" s="24">
        <v>1068.8400000000001</v>
      </c>
      <c r="AH21" s="24">
        <v>3176.5999999999995</v>
      </c>
      <c r="AI21" s="24">
        <v>228</v>
      </c>
      <c r="AJ21" s="6" t="s">
        <v>428</v>
      </c>
      <c r="AK21" s="24" t="s">
        <v>429</v>
      </c>
      <c r="AL21" s="38" t="s">
        <v>49</v>
      </c>
    </row>
    <row r="22" spans="1:38" s="2" customFormat="1" ht="26.25" customHeight="1" thickBot="1" x14ac:dyDescent="0.25">
      <c r="A22" s="57" t="s">
        <v>53</v>
      </c>
      <c r="B22" s="61" t="s">
        <v>68</v>
      </c>
      <c r="C22" s="58" t="s">
        <v>69</v>
      </c>
      <c r="D22" s="59"/>
      <c r="E22" s="6">
        <v>2.2281118000000002</v>
      </c>
      <c r="F22" s="6">
        <v>0.23551800000000001</v>
      </c>
      <c r="G22" s="6">
        <v>3.4669444746602873</v>
      </c>
      <c r="H22" s="6">
        <v>2.5900000000000001E-4</v>
      </c>
      <c r="I22" s="6">
        <v>9.2964520000000009E-2</v>
      </c>
      <c r="J22" s="6">
        <v>9.451552000000002E-2</v>
      </c>
      <c r="K22" s="6">
        <v>9.575452000000001E-2</v>
      </c>
      <c r="L22" s="6">
        <v>4.0353460800000004E-2</v>
      </c>
      <c r="M22" s="6">
        <v>0.55674760000000012</v>
      </c>
      <c r="N22" s="6">
        <v>2.3308682000000004E-2</v>
      </c>
      <c r="O22" s="6">
        <v>4.2290620000000009E-4</v>
      </c>
      <c r="P22" s="6">
        <v>4.8581919999999999E-3</v>
      </c>
      <c r="Q22" s="6">
        <v>1.3584579999999999E-3</v>
      </c>
      <c r="R22" s="6">
        <v>3.2220620000000004E-3</v>
      </c>
      <c r="S22" s="6">
        <v>3.7925804E-3</v>
      </c>
      <c r="T22" s="6">
        <v>2.3262028000000001E-3</v>
      </c>
      <c r="U22" s="6">
        <v>1.0224080000000003E-3</v>
      </c>
      <c r="V22" s="6">
        <v>0.14204022000000002</v>
      </c>
      <c r="W22" s="6">
        <v>4.3032319999999999E-2</v>
      </c>
      <c r="X22" s="6">
        <v>1.8502919999999999E-2</v>
      </c>
      <c r="Y22" s="6">
        <v>7.8617599999999996E-2</v>
      </c>
      <c r="Z22" s="6">
        <v>1.6249320000000001E-2</v>
      </c>
      <c r="AA22" s="6">
        <v>1.4552120000000002E-2</v>
      </c>
      <c r="AB22" s="6">
        <v>0.12792195999999997</v>
      </c>
      <c r="AC22" s="6">
        <v>1.404E-4</v>
      </c>
      <c r="AD22" s="6">
        <v>2.8900420000000003E-2</v>
      </c>
      <c r="AE22" s="36"/>
      <c r="AF22" s="24">
        <v>3457.6</v>
      </c>
      <c r="AG22" s="24">
        <v>170</v>
      </c>
      <c r="AH22" s="24">
        <v>5734</v>
      </c>
      <c r="AI22" s="24">
        <v>7</v>
      </c>
      <c r="AJ22" s="6" t="s">
        <v>428</v>
      </c>
      <c r="AK22" s="24" t="s">
        <v>429</v>
      </c>
      <c r="AL22" s="38" t="s">
        <v>49</v>
      </c>
    </row>
    <row r="23" spans="1:38" s="2" customFormat="1" ht="26.25" customHeight="1" thickBot="1" x14ac:dyDescent="0.25">
      <c r="A23" s="57" t="s">
        <v>70</v>
      </c>
      <c r="B23" s="61" t="s">
        <v>392</v>
      </c>
      <c r="C23" s="58" t="s">
        <v>388</v>
      </c>
      <c r="D23" s="100"/>
      <c r="E23" s="6">
        <v>4.3746291841080245</v>
      </c>
      <c r="F23" s="6">
        <v>2.6054219260584834</v>
      </c>
      <c r="G23" s="6">
        <v>0.52672958343139564</v>
      </c>
      <c r="H23" s="6">
        <v>9.8627677100494209E-4</v>
      </c>
      <c r="I23" s="6">
        <v>0.62223892731666253</v>
      </c>
      <c r="J23" s="6">
        <v>0.62223892731666253</v>
      </c>
      <c r="K23" s="6">
        <v>0.62223892731666253</v>
      </c>
      <c r="L23" s="6">
        <v>0.32911508993116018</v>
      </c>
      <c r="M23" s="6">
        <v>18.691920817954809</v>
      </c>
      <c r="N23" s="6">
        <v>3.0323450134770891</v>
      </c>
      <c r="O23" s="6">
        <v>1.5018239585784894E-3</v>
      </c>
      <c r="P23" s="6" t="s">
        <v>438</v>
      </c>
      <c r="Q23" s="6" t="s">
        <v>438</v>
      </c>
      <c r="R23" s="6">
        <v>7.509119792892446E-3</v>
      </c>
      <c r="S23" s="6">
        <v>0.25531007295834318</v>
      </c>
      <c r="T23" s="6">
        <v>1.0512767710049425E-2</v>
      </c>
      <c r="U23" s="6">
        <v>1.5018239585784894E-3</v>
      </c>
      <c r="V23" s="6">
        <v>0.1501823958578489</v>
      </c>
      <c r="W23" s="6" t="s">
        <v>438</v>
      </c>
      <c r="X23" s="6">
        <v>1.1214591668627913E-2</v>
      </c>
      <c r="Y23" s="6">
        <v>7.3091197928924464E-3</v>
      </c>
      <c r="Z23" s="6" t="s">
        <v>438</v>
      </c>
      <c r="AA23" s="6" t="s">
        <v>438</v>
      </c>
      <c r="AB23" s="6">
        <v>1.8523711461520358E-2</v>
      </c>
      <c r="AC23" s="6" t="s">
        <v>438</v>
      </c>
      <c r="AD23" s="6" t="s">
        <v>438</v>
      </c>
      <c r="AE23" s="36"/>
      <c r="AF23" s="24">
        <v>6411.4500000000007</v>
      </c>
      <c r="AG23" s="6" t="s">
        <v>428</v>
      </c>
      <c r="AH23" s="6" t="s">
        <v>428</v>
      </c>
      <c r="AI23" s="6" t="s">
        <v>428</v>
      </c>
      <c r="AJ23" s="6" t="s">
        <v>428</v>
      </c>
      <c r="AK23" s="24" t="s">
        <v>429</v>
      </c>
      <c r="AL23" s="38" t="s">
        <v>49</v>
      </c>
    </row>
    <row r="24" spans="1:38" s="2" customFormat="1" ht="26.25" customHeight="1" thickBot="1" x14ac:dyDescent="0.25">
      <c r="A24" s="62" t="s">
        <v>53</v>
      </c>
      <c r="B24" s="61" t="s">
        <v>71</v>
      </c>
      <c r="C24" s="58" t="s">
        <v>72</v>
      </c>
      <c r="D24" s="59"/>
      <c r="E24" s="6">
        <v>4.4524642900000009</v>
      </c>
      <c r="F24" s="6">
        <v>0.34649308039999971</v>
      </c>
      <c r="G24" s="6">
        <v>7.6477820792615763</v>
      </c>
      <c r="H24" s="6">
        <v>1.4134000000000001E-2</v>
      </c>
      <c r="I24" s="6">
        <v>0.24078046000000008</v>
      </c>
      <c r="J24" s="6">
        <v>0.24442702000000005</v>
      </c>
      <c r="K24" s="6">
        <v>0.24904590000000004</v>
      </c>
      <c r="L24" s="6">
        <v>0.10280315004000001</v>
      </c>
      <c r="M24" s="6">
        <v>1.256533300000001</v>
      </c>
      <c r="N24" s="6">
        <v>4.8170867799999684E-2</v>
      </c>
      <c r="O24" s="6">
        <v>5.5143992000000006E-3</v>
      </c>
      <c r="P24" s="6">
        <v>4.2825340000000002E-3</v>
      </c>
      <c r="Q24" s="6">
        <v>2.5602935000000001E-3</v>
      </c>
      <c r="R24" s="6">
        <v>1.4074033472E-2</v>
      </c>
      <c r="S24" s="6">
        <v>8.8378493471999997E-3</v>
      </c>
      <c r="T24" s="6">
        <v>4.4419913719999995E-3</v>
      </c>
      <c r="U24" s="6">
        <v>1.6377026999999998E-3</v>
      </c>
      <c r="V24" s="6">
        <v>0.47300618579999998</v>
      </c>
      <c r="W24" s="6">
        <v>0.11008963000000001</v>
      </c>
      <c r="X24" s="6">
        <v>3.1001407031999995E-2</v>
      </c>
      <c r="Y24" s="6">
        <v>0.137229554048</v>
      </c>
      <c r="Z24" s="6">
        <v>2.1507241048000003E-2</v>
      </c>
      <c r="AA24" s="6">
        <v>1.8150543048000001E-2</v>
      </c>
      <c r="AB24" s="6">
        <v>0.20788874517600001</v>
      </c>
      <c r="AC24" s="6">
        <v>2.0822608000000001E-3</v>
      </c>
      <c r="AD24" s="6">
        <v>4.7255720000000001E-2</v>
      </c>
      <c r="AE24" s="36"/>
      <c r="AF24" s="24">
        <v>7649.6500000000015</v>
      </c>
      <c r="AG24" s="24">
        <v>277.84000000000003</v>
      </c>
      <c r="AH24" s="24">
        <v>9557.2000000000007</v>
      </c>
      <c r="AI24" s="24">
        <v>382</v>
      </c>
      <c r="AJ24" s="6" t="s">
        <v>428</v>
      </c>
      <c r="AK24" s="24" t="s">
        <v>429</v>
      </c>
      <c r="AL24" s="38" t="s">
        <v>49</v>
      </c>
    </row>
    <row r="25" spans="1:38" s="2" customFormat="1" ht="26.25" customHeight="1" thickBot="1" x14ac:dyDescent="0.25">
      <c r="A25" s="57" t="s">
        <v>73</v>
      </c>
      <c r="B25" s="61" t="s">
        <v>74</v>
      </c>
      <c r="C25" s="63" t="s">
        <v>75</v>
      </c>
      <c r="D25" s="59"/>
      <c r="E25" s="6">
        <v>0.11633385751719694</v>
      </c>
      <c r="F25" s="6">
        <v>7.4175559430832594E-2</v>
      </c>
      <c r="G25" s="6">
        <v>1.2754468347501616E-2</v>
      </c>
      <c r="H25" s="6" t="s">
        <v>438</v>
      </c>
      <c r="I25" s="6">
        <v>1.6085759306968036E-3</v>
      </c>
      <c r="J25" s="6">
        <v>1.6085759306968036E-3</v>
      </c>
      <c r="K25" s="6">
        <v>1.6085759306968036E-3</v>
      </c>
      <c r="L25" s="6">
        <v>7.7211644673446603E-4</v>
      </c>
      <c r="M25" s="6">
        <v>0.2420830272934415</v>
      </c>
      <c r="N25" s="6">
        <v>1.0434584586901184E-3</v>
      </c>
      <c r="O25" s="6">
        <v>1.4906549409858833E-4</v>
      </c>
      <c r="P25" s="6">
        <v>4.4719648229576492E-4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644.11200000000008</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1.8012914529629647E-5</v>
      </c>
      <c r="F26" s="6">
        <v>2.5616937173860556E-5</v>
      </c>
      <c r="G26" s="6">
        <v>1.8926861942942088E-6</v>
      </c>
      <c r="H26" s="6" t="s">
        <v>438</v>
      </c>
      <c r="I26" s="6">
        <v>7.1527240568393656E-7</v>
      </c>
      <c r="J26" s="6">
        <v>7.1527240568393656E-7</v>
      </c>
      <c r="K26" s="6">
        <v>7.1527240568393656E-7</v>
      </c>
      <c r="L26" s="6">
        <v>3.4333075472828954E-7</v>
      </c>
      <c r="M26" s="6">
        <v>4.2027411672651327E-5</v>
      </c>
      <c r="N26" s="6">
        <v>1.0969728000000003E-7</v>
      </c>
      <c r="O26" s="6">
        <v>1.5671040000000001E-8</v>
      </c>
      <c r="P26" s="6">
        <v>4.7013119999999997E-8</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6.7714563840000006E-2</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9.960644338709546</v>
      </c>
      <c r="F27" s="6">
        <v>16.720057177388924</v>
      </c>
      <c r="G27" s="6">
        <v>0.12530741629372871</v>
      </c>
      <c r="H27" s="6">
        <v>8.7235409845256452E-3</v>
      </c>
      <c r="I27" s="6">
        <v>6.6511526796434933E-2</v>
      </c>
      <c r="J27" s="6">
        <v>6.6511526796434933E-2</v>
      </c>
      <c r="K27" s="6">
        <v>6.6511526796434933E-2</v>
      </c>
      <c r="L27" s="6">
        <v>3.1564342745529432E-2</v>
      </c>
      <c r="M27" s="6">
        <v>223.94084885534738</v>
      </c>
      <c r="N27" s="6">
        <v>39.056936422461995</v>
      </c>
      <c r="O27" s="6">
        <v>7.7069181025497723E-5</v>
      </c>
      <c r="P27" s="6">
        <v>3.3852919582425369E-3</v>
      </c>
      <c r="Q27" s="6">
        <v>1.1586603220731368E-4</v>
      </c>
      <c r="R27" s="6">
        <v>2.5003254076347613E-3</v>
      </c>
      <c r="S27" s="6">
        <v>1.7820502755129749E-3</v>
      </c>
      <c r="T27" s="6">
        <v>8.8236167175721758E-4</v>
      </c>
      <c r="U27" s="6">
        <v>7.7593702363631896E-5</v>
      </c>
      <c r="V27" s="6">
        <v>1.2818696530143286E-2</v>
      </c>
      <c r="W27" s="6">
        <v>0.14839479999999999</v>
      </c>
      <c r="X27" s="6">
        <v>2.3303810064000002E-3</v>
      </c>
      <c r="Y27" s="6">
        <v>4.0665601697999999E-3</v>
      </c>
      <c r="Z27" s="6">
        <v>1.5295518148000001E-3</v>
      </c>
      <c r="AA27" s="6">
        <v>4.6524716872999999E-3</v>
      </c>
      <c r="AB27" s="6">
        <v>1.2578964678300001E-2</v>
      </c>
      <c r="AC27" s="6">
        <v>1.3863880000000001E-4</v>
      </c>
      <c r="AD27" s="6">
        <v>2.9167200000000001E-5</v>
      </c>
      <c r="AE27" s="36"/>
      <c r="AF27" s="24">
        <v>17351.474799092884</v>
      </c>
      <c r="AG27" s="24" t="s">
        <v>429</v>
      </c>
      <c r="AH27" s="24" t="s">
        <v>428</v>
      </c>
      <c r="AI27" s="24" t="s">
        <v>429</v>
      </c>
      <c r="AJ27" s="24" t="s">
        <v>429</v>
      </c>
      <c r="AK27" s="24" t="s">
        <v>429</v>
      </c>
      <c r="AL27" s="38" t="s">
        <v>49</v>
      </c>
    </row>
    <row r="28" spans="1:38" s="2" customFormat="1" ht="26.25" customHeight="1" thickBot="1" x14ac:dyDescent="0.25">
      <c r="A28" s="57" t="s">
        <v>78</v>
      </c>
      <c r="B28" s="57" t="s">
        <v>81</v>
      </c>
      <c r="C28" s="58" t="s">
        <v>82</v>
      </c>
      <c r="D28" s="59"/>
      <c r="E28" s="6">
        <v>2.256689589829334</v>
      </c>
      <c r="F28" s="6">
        <v>2.3157463764150683</v>
      </c>
      <c r="G28" s="6">
        <v>2.9031252068625883E-2</v>
      </c>
      <c r="H28" s="6">
        <v>1.5561585271133928E-3</v>
      </c>
      <c r="I28" s="6">
        <v>5.1826454769437633E-2</v>
      </c>
      <c r="J28" s="6">
        <v>5.1826454769437633E-2</v>
      </c>
      <c r="K28" s="6">
        <v>5.1826454769437633E-2</v>
      </c>
      <c r="L28" s="6">
        <v>2.7913410150225172E-2</v>
      </c>
      <c r="M28" s="6">
        <v>27.750083966184754</v>
      </c>
      <c r="N28" s="6">
        <v>6.8589927323995301</v>
      </c>
      <c r="O28" s="6">
        <v>1.3988779568003421E-5</v>
      </c>
      <c r="P28" s="6">
        <v>6.4266015040454578E-4</v>
      </c>
      <c r="Q28" s="6">
        <v>2.1256355265576307E-5</v>
      </c>
      <c r="R28" s="6">
        <v>5.1631905445132301E-4</v>
      </c>
      <c r="S28" s="6">
        <v>3.6474056246360185E-4</v>
      </c>
      <c r="T28" s="6">
        <v>1.5677317632847176E-4</v>
      </c>
      <c r="U28" s="6">
        <v>1.4535151395145769E-5</v>
      </c>
      <c r="V28" s="6">
        <v>2.4146911350133226E-3</v>
      </c>
      <c r="W28" s="6">
        <v>2.8400000000000002E-2</v>
      </c>
      <c r="X28" s="6">
        <v>5.3051985810000004E-4</v>
      </c>
      <c r="Y28" s="6">
        <v>8.2305405830000007E-4</v>
      </c>
      <c r="Z28" s="6">
        <v>3.8494814849999998E-4</v>
      </c>
      <c r="AA28" s="6">
        <v>8.8345198630000006E-4</v>
      </c>
      <c r="AB28" s="6">
        <v>2.6219740512E-3</v>
      </c>
      <c r="AC28" s="6">
        <v>2.12232E-5</v>
      </c>
      <c r="AD28" s="6">
        <v>2.12232E-5</v>
      </c>
      <c r="AE28" s="36"/>
      <c r="AF28" s="24">
        <v>3418.6040470125258</v>
      </c>
      <c r="AG28" s="24" t="s">
        <v>429</v>
      </c>
      <c r="AH28" s="24" t="s">
        <v>428</v>
      </c>
      <c r="AI28" s="24" t="s">
        <v>429</v>
      </c>
      <c r="AJ28" s="24" t="s">
        <v>429</v>
      </c>
      <c r="AK28" s="24" t="s">
        <v>429</v>
      </c>
      <c r="AL28" s="38" t="s">
        <v>49</v>
      </c>
    </row>
    <row r="29" spans="1:38" s="2" customFormat="1" ht="26.25" customHeight="1" thickBot="1" x14ac:dyDescent="0.25">
      <c r="A29" s="57" t="s">
        <v>78</v>
      </c>
      <c r="B29" s="57" t="s">
        <v>83</v>
      </c>
      <c r="C29" s="58" t="s">
        <v>84</v>
      </c>
      <c r="D29" s="59"/>
      <c r="E29" s="6">
        <v>10.400804329794374</v>
      </c>
      <c r="F29" s="6">
        <v>3.2256402332795613</v>
      </c>
      <c r="G29" s="6">
        <v>0.20581808671324275</v>
      </c>
      <c r="H29" s="6">
        <v>3.5557495284751729E-3</v>
      </c>
      <c r="I29" s="6">
        <v>0.32351803289866599</v>
      </c>
      <c r="J29" s="6">
        <v>0.32351803289866599</v>
      </c>
      <c r="K29" s="6">
        <v>0.32351803289866599</v>
      </c>
      <c r="L29" s="6">
        <v>0.16158346826146816</v>
      </c>
      <c r="M29" s="6">
        <v>6.38820640772924</v>
      </c>
      <c r="N29" s="6">
        <v>9.9254535223752676</v>
      </c>
      <c r="O29" s="6">
        <v>2.8181131404646519E-5</v>
      </c>
      <c r="P29" s="6">
        <v>1.7714420320506382E-3</v>
      </c>
      <c r="Q29" s="6">
        <v>4.6636199634557887E-5</v>
      </c>
      <c r="R29" s="6">
        <v>2.0966728393882741E-3</v>
      </c>
      <c r="S29" s="6">
        <v>1.4327794191531719E-3</v>
      </c>
      <c r="T29" s="6">
        <v>2.5861547323961331E-4</v>
      </c>
      <c r="U29" s="6">
        <v>3.6910136459822755E-5</v>
      </c>
      <c r="V29" s="6">
        <v>6.3520426675260418E-3</v>
      </c>
      <c r="W29" s="6">
        <v>8.6972800000000003E-2</v>
      </c>
      <c r="X29" s="6">
        <v>1.2424717157000001E-3</v>
      </c>
      <c r="Y29" s="6">
        <v>7.5238565006000005E-3</v>
      </c>
      <c r="Z29" s="6">
        <v>8.407391943100001E-3</v>
      </c>
      <c r="AA29" s="6">
        <v>1.9327337798999999E-3</v>
      </c>
      <c r="AB29" s="6">
        <v>1.9106453939300005E-2</v>
      </c>
      <c r="AC29" s="6">
        <v>1.5644299999999999E-5</v>
      </c>
      <c r="AD29" s="6">
        <v>1.5067300000000001E-5</v>
      </c>
      <c r="AE29" s="36"/>
      <c r="AF29" s="24">
        <v>12226.497292728216</v>
      </c>
      <c r="AG29" s="24" t="s">
        <v>429</v>
      </c>
      <c r="AH29" s="24">
        <v>305</v>
      </c>
      <c r="AI29" s="24" t="s">
        <v>429</v>
      </c>
      <c r="AJ29" s="24" t="s">
        <v>429</v>
      </c>
      <c r="AK29" s="24" t="s">
        <v>429</v>
      </c>
      <c r="AL29" s="38" t="s">
        <v>49</v>
      </c>
    </row>
    <row r="30" spans="1:38" s="2" customFormat="1" ht="26.25" customHeight="1" thickBot="1" x14ac:dyDescent="0.25">
      <c r="A30" s="57" t="s">
        <v>78</v>
      </c>
      <c r="B30" s="57" t="s">
        <v>85</v>
      </c>
      <c r="C30" s="58" t="s">
        <v>86</v>
      </c>
      <c r="D30" s="59"/>
      <c r="E30" s="6">
        <v>1.7343183093880847E-3</v>
      </c>
      <c r="F30" s="6">
        <v>0.22238744034294661</v>
      </c>
      <c r="G30" s="6">
        <v>2.3966444217599753E-4</v>
      </c>
      <c r="H30" s="6">
        <v>4.5580560515419853E-5</v>
      </c>
      <c r="I30" s="6">
        <v>5.0704391390273716E-3</v>
      </c>
      <c r="J30" s="6">
        <v>5.0704391390273716E-3</v>
      </c>
      <c r="K30" s="6">
        <v>5.0704391390273716E-3</v>
      </c>
      <c r="L30" s="6">
        <v>7.2531819627849961E-4</v>
      </c>
      <c r="M30" s="6">
        <v>0.47054554660584857</v>
      </c>
      <c r="N30" s="6">
        <v>8.1526804610373621E-2</v>
      </c>
      <c r="O30" s="6">
        <v>1.238404649162119E-4</v>
      </c>
      <c r="P30" s="6">
        <v>6.9502688231039287E-6</v>
      </c>
      <c r="Q30" s="6">
        <v>2.3966444217599749E-7</v>
      </c>
      <c r="R30" s="6">
        <v>5.2579374748118197E-4</v>
      </c>
      <c r="S30" s="6">
        <v>2.1105256314762223E-2</v>
      </c>
      <c r="T30" s="6">
        <v>8.6678855899908103E-4</v>
      </c>
      <c r="U30" s="6">
        <v>1.232980057555916E-4</v>
      </c>
      <c r="V30" s="6">
        <v>1.2237118794202265E-2</v>
      </c>
      <c r="W30" s="6">
        <v>3.7640000000000004E-4</v>
      </c>
      <c r="X30" s="6">
        <v>5.7353192000000002E-6</v>
      </c>
      <c r="Y30" s="6">
        <v>1.05147517E-5</v>
      </c>
      <c r="Z30" s="6">
        <v>3.5845744999999998E-6</v>
      </c>
      <c r="AA30" s="6">
        <v>1.2307039000000001E-5</v>
      </c>
      <c r="AB30" s="6">
        <v>3.21416844E-5</v>
      </c>
      <c r="AC30" s="6">
        <v>3.7640000000000001E-7</v>
      </c>
      <c r="AD30" s="6">
        <v>3.7640000000000001E-7</v>
      </c>
      <c r="AE30" s="36"/>
      <c r="AF30" s="24">
        <v>35.150784852479646</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1.8409418697130269</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85.861528803415553</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9.3221196521495464E-2</v>
      </c>
      <c r="J32" s="6">
        <v>0.17926753158638534</v>
      </c>
      <c r="K32" s="6">
        <v>0.22974144496486407</v>
      </c>
      <c r="L32" s="6">
        <v>9.3221196521495464E-3</v>
      </c>
      <c r="M32" s="6" t="s">
        <v>438</v>
      </c>
      <c r="N32" s="6">
        <v>0.26706201454829309</v>
      </c>
      <c r="O32" s="6">
        <v>1.1906150283493028E-3</v>
      </c>
      <c r="P32" s="6">
        <v>7.4580719147386258E-7</v>
      </c>
      <c r="Q32" s="6">
        <v>7.4580719147386313E-13</v>
      </c>
      <c r="R32" s="6">
        <v>9.9453791348731016E-2</v>
      </c>
      <c r="S32" s="6">
        <v>2.1817341698060795</v>
      </c>
      <c r="T32" s="6">
        <v>1.5417847263894271E-2</v>
      </c>
      <c r="U32" s="6">
        <v>1.8644239304299096E-3</v>
      </c>
      <c r="V32" s="6">
        <v>0.74580719147386265</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6755.4679159914003</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5.0026589822397979E-2</v>
      </c>
      <c r="J33" s="6">
        <v>9.2641833004440691E-2</v>
      </c>
      <c r="K33" s="6">
        <v>0.18528366600888138</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6755.4679159914003</v>
      </c>
      <c r="AL33" s="38" t="s">
        <v>412</v>
      </c>
    </row>
    <row r="34" spans="1:38" s="2" customFormat="1" ht="26.25" customHeight="1" thickBot="1" x14ac:dyDescent="0.25">
      <c r="A34" s="57" t="s">
        <v>70</v>
      </c>
      <c r="B34" s="57" t="s">
        <v>93</v>
      </c>
      <c r="C34" s="58" t="s">
        <v>94</v>
      </c>
      <c r="D34" s="59"/>
      <c r="E34" s="6">
        <v>10.077052056000001</v>
      </c>
      <c r="F34" s="6">
        <v>0.80480246799999999</v>
      </c>
      <c r="G34" s="6">
        <v>0.67571422100000011</v>
      </c>
      <c r="H34" s="6">
        <v>1.6899794000000002E-3</v>
      </c>
      <c r="I34" s="6">
        <v>0.20600744000000004</v>
      </c>
      <c r="J34" s="6">
        <v>0.22290723399999998</v>
      </c>
      <c r="K34" s="6">
        <v>0.33080151000000002</v>
      </c>
      <c r="L34" s="6">
        <v>0.13390483600000003</v>
      </c>
      <c r="M34" s="6">
        <v>2.7554897520000003</v>
      </c>
      <c r="N34" s="6" t="s">
        <v>438</v>
      </c>
      <c r="O34" s="6">
        <v>1.6900000000000001E-3</v>
      </c>
      <c r="P34" s="6" t="s">
        <v>438</v>
      </c>
      <c r="Q34" s="6" t="s">
        <v>438</v>
      </c>
      <c r="R34" s="6">
        <v>8.4499999999999992E-3</v>
      </c>
      <c r="S34" s="6">
        <v>0.2873</v>
      </c>
      <c r="T34" s="6">
        <v>1.183E-2</v>
      </c>
      <c r="U34" s="6">
        <v>1.6900000000000001E-3</v>
      </c>
      <c r="V34" s="6">
        <v>0.16900000000000001</v>
      </c>
      <c r="W34" s="6" t="s">
        <v>429</v>
      </c>
      <c r="X34" s="6">
        <v>5.069999999999999E-3</v>
      </c>
      <c r="Y34" s="6">
        <v>8.4499999999999992E-3</v>
      </c>
      <c r="Z34" s="6" t="s">
        <v>429</v>
      </c>
      <c r="AA34" s="6" t="s">
        <v>429</v>
      </c>
      <c r="AB34" s="6">
        <v>1.3519999999999997E-2</v>
      </c>
      <c r="AC34" s="6" t="s">
        <v>429</v>
      </c>
      <c r="AD34" s="6" t="s">
        <v>429</v>
      </c>
      <c r="AE34" s="36"/>
      <c r="AF34" s="24">
        <v>7180.81</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6" t="s">
        <v>428</v>
      </c>
      <c r="F35" s="6" t="s">
        <v>428</v>
      </c>
      <c r="G35" s="6" t="s">
        <v>428</v>
      </c>
      <c r="H35" s="6" t="s">
        <v>428</v>
      </c>
      <c r="I35" s="6" t="s">
        <v>428</v>
      </c>
      <c r="J35" s="6" t="s">
        <v>428</v>
      </c>
      <c r="K35" s="6" t="s">
        <v>428</v>
      </c>
      <c r="L35" s="6" t="s">
        <v>428</v>
      </c>
      <c r="M35" s="6" t="s">
        <v>428</v>
      </c>
      <c r="N35" s="6" t="s">
        <v>428</v>
      </c>
      <c r="O35" s="6" t="s">
        <v>428</v>
      </c>
      <c r="P35" s="6" t="s">
        <v>428</v>
      </c>
      <c r="Q35" s="6" t="s">
        <v>428</v>
      </c>
      <c r="R35" s="6" t="s">
        <v>428</v>
      </c>
      <c r="S35" s="6" t="s">
        <v>428</v>
      </c>
      <c r="T35" s="6" t="s">
        <v>428</v>
      </c>
      <c r="U35" s="6" t="s">
        <v>428</v>
      </c>
      <c r="V35" s="6" t="s">
        <v>428</v>
      </c>
      <c r="W35" s="6" t="s">
        <v>428</v>
      </c>
      <c r="X35" s="6" t="s">
        <v>428</v>
      </c>
      <c r="Y35" s="6" t="s">
        <v>428</v>
      </c>
      <c r="Z35" s="6" t="s">
        <v>428</v>
      </c>
      <c r="AA35" s="6" t="s">
        <v>428</v>
      </c>
      <c r="AB35" s="6" t="s">
        <v>428</v>
      </c>
      <c r="AC35" s="6" t="s">
        <v>428</v>
      </c>
      <c r="AD35" s="6" t="s">
        <v>428</v>
      </c>
      <c r="AE35" s="36"/>
      <c r="AF35" s="6" t="s">
        <v>428</v>
      </c>
      <c r="AG35" s="6" t="s">
        <v>428</v>
      </c>
      <c r="AH35" s="6" t="s">
        <v>428</v>
      </c>
      <c r="AI35" s="6" t="s">
        <v>428</v>
      </c>
      <c r="AJ35" s="6" t="s">
        <v>428</v>
      </c>
      <c r="AK35" s="24" t="s">
        <v>429</v>
      </c>
      <c r="AL35" s="38" t="s">
        <v>49</v>
      </c>
    </row>
    <row r="36" spans="1:38" s="2" customFormat="1" ht="26.25" customHeight="1" thickBot="1" x14ac:dyDescent="0.25">
      <c r="A36" s="57" t="s">
        <v>95</v>
      </c>
      <c r="B36" s="57" t="s">
        <v>98</v>
      </c>
      <c r="C36" s="58" t="s">
        <v>99</v>
      </c>
      <c r="D36" s="59"/>
      <c r="E36" s="6">
        <v>2.1335561518538215E-2</v>
      </c>
      <c r="F36" s="6">
        <v>1.1035391003184711E-2</v>
      </c>
      <c r="G36" s="6">
        <v>2.82701895E-4</v>
      </c>
      <c r="H36" s="6">
        <v>1.8015760000000002E-6</v>
      </c>
      <c r="I36" s="6">
        <v>9.0977253184713381E-4</v>
      </c>
      <c r="J36" s="6">
        <v>9.3627253184713375E-4</v>
      </c>
      <c r="K36" s="6">
        <v>9.3627253184713397E-4</v>
      </c>
      <c r="L36" s="6">
        <v>1.419486265923567E-4</v>
      </c>
      <c r="M36" s="6">
        <v>3.4508547689375793E-2</v>
      </c>
      <c r="N36" s="6" t="s">
        <v>438</v>
      </c>
      <c r="O36" s="6">
        <v>5.6965000000000002E-7</v>
      </c>
      <c r="P36" s="6" t="s">
        <v>438</v>
      </c>
      <c r="Q36" s="6" t="s">
        <v>438</v>
      </c>
      <c r="R36" s="6">
        <v>1.6084999999999999E-5</v>
      </c>
      <c r="S36" s="6">
        <v>2.3329639000000001E-4</v>
      </c>
      <c r="T36" s="6">
        <v>2.6500396899999996E-4</v>
      </c>
      <c r="U36" s="6">
        <v>2.6500567000000001E-5</v>
      </c>
      <c r="V36" s="6">
        <v>3.1805669999999991E-4</v>
      </c>
      <c r="W36" s="6">
        <v>3.4450000000000001E-8</v>
      </c>
      <c r="X36" s="6">
        <v>3.8580000000000005E-9</v>
      </c>
      <c r="Y36" s="6">
        <v>9.6880000000000005E-9</v>
      </c>
      <c r="Z36" s="6">
        <v>3.4449999999999992E-9</v>
      </c>
      <c r="AA36" s="6">
        <v>1.3514999999999999E-8</v>
      </c>
      <c r="AB36" s="6">
        <v>1.3545999999999999E-8</v>
      </c>
      <c r="AC36" s="6">
        <v>2.1200000000000001E-8</v>
      </c>
      <c r="AD36" s="6">
        <v>1.0069999999999999E-8</v>
      </c>
      <c r="AE36" s="36"/>
      <c r="AF36" s="24">
        <v>14</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6" t="s">
        <v>428</v>
      </c>
      <c r="F38" s="6" t="s">
        <v>428</v>
      </c>
      <c r="G38" s="6" t="s">
        <v>428</v>
      </c>
      <c r="H38" s="6" t="s">
        <v>428</v>
      </c>
      <c r="I38" s="6" t="s">
        <v>428</v>
      </c>
      <c r="J38" s="6" t="s">
        <v>428</v>
      </c>
      <c r="K38" s="6" t="s">
        <v>428</v>
      </c>
      <c r="L38" s="6" t="s">
        <v>428</v>
      </c>
      <c r="M38" s="6" t="s">
        <v>428</v>
      </c>
      <c r="N38" s="6" t="s">
        <v>428</v>
      </c>
      <c r="O38" s="6" t="s">
        <v>428</v>
      </c>
      <c r="P38" s="6" t="s">
        <v>428</v>
      </c>
      <c r="Q38" s="6" t="s">
        <v>428</v>
      </c>
      <c r="R38" s="6" t="s">
        <v>428</v>
      </c>
      <c r="S38" s="6" t="s">
        <v>428</v>
      </c>
      <c r="T38" s="6" t="s">
        <v>428</v>
      </c>
      <c r="U38" s="6" t="s">
        <v>428</v>
      </c>
      <c r="V38" s="6" t="s">
        <v>428</v>
      </c>
      <c r="W38" s="6" t="s">
        <v>428</v>
      </c>
      <c r="X38" s="6" t="s">
        <v>428</v>
      </c>
      <c r="Y38" s="6" t="s">
        <v>428</v>
      </c>
      <c r="Z38" s="6" t="s">
        <v>428</v>
      </c>
      <c r="AA38" s="6" t="s">
        <v>428</v>
      </c>
      <c r="AB38" s="6" t="s">
        <v>428</v>
      </c>
      <c r="AC38" s="6" t="s">
        <v>428</v>
      </c>
      <c r="AD38" s="6" t="s">
        <v>428</v>
      </c>
      <c r="AE38" s="36"/>
      <c r="AF38" s="6" t="s">
        <v>428</v>
      </c>
      <c r="AG38" s="6" t="s">
        <v>428</v>
      </c>
      <c r="AH38" s="6" t="s">
        <v>428</v>
      </c>
      <c r="AI38" s="6" t="s">
        <v>428</v>
      </c>
      <c r="AJ38" s="6" t="s">
        <v>428</v>
      </c>
      <c r="AK38" s="24" t="s">
        <v>429</v>
      </c>
      <c r="AL38" s="38" t="s">
        <v>49</v>
      </c>
    </row>
    <row r="39" spans="1:38" s="2" customFormat="1" ht="26.25" customHeight="1" thickBot="1" x14ac:dyDescent="0.25">
      <c r="A39" s="57" t="s">
        <v>103</v>
      </c>
      <c r="B39" s="57" t="s">
        <v>104</v>
      </c>
      <c r="C39" s="58" t="s">
        <v>389</v>
      </c>
      <c r="D39" s="59"/>
      <c r="E39" s="6">
        <v>5.0943966080000003</v>
      </c>
      <c r="F39" s="6">
        <v>3.028337192</v>
      </c>
      <c r="G39" s="6">
        <v>22.423262772355496</v>
      </c>
      <c r="H39" s="6">
        <v>0.19306600000000002</v>
      </c>
      <c r="I39" s="6">
        <v>2.4735049720000002</v>
      </c>
      <c r="J39" s="6">
        <v>2.6342207560000004</v>
      </c>
      <c r="K39" s="6">
        <v>2.779842876</v>
      </c>
      <c r="L39" s="6">
        <v>0.34434598284000006</v>
      </c>
      <c r="M39" s="6">
        <v>17.871840807999998</v>
      </c>
      <c r="N39" s="6">
        <v>2.2399634010000002</v>
      </c>
      <c r="O39" s="6">
        <v>9.9085747900000007E-2</v>
      </c>
      <c r="P39" s="6">
        <v>0.12880994800000001</v>
      </c>
      <c r="Q39" s="6">
        <v>8.6445732000000011E-2</v>
      </c>
      <c r="R39" s="6">
        <v>0.3336157824</v>
      </c>
      <c r="S39" s="6">
        <v>0.31470520244</v>
      </c>
      <c r="T39" s="6">
        <v>0.2151780479</v>
      </c>
      <c r="U39" s="6">
        <v>4.1921082000000005E-2</v>
      </c>
      <c r="V39" s="6">
        <v>5.980504475</v>
      </c>
      <c r="W39" s="6">
        <v>3.7025096160000004</v>
      </c>
      <c r="X39" s="6">
        <v>0.76131834702399992</v>
      </c>
      <c r="Y39" s="6">
        <v>1.0015390954000001</v>
      </c>
      <c r="Z39" s="6">
        <v>0.39547251607199996</v>
      </c>
      <c r="AA39" s="6">
        <v>0.30921061751999995</v>
      </c>
      <c r="AB39" s="6">
        <v>2.4675405760160003</v>
      </c>
      <c r="AC39" s="6">
        <v>3.5752799199999998E-2</v>
      </c>
      <c r="AD39" s="6">
        <v>2.6497902800000004</v>
      </c>
      <c r="AE39" s="36"/>
      <c r="AF39" s="24">
        <v>5374.16</v>
      </c>
      <c r="AG39" s="24">
        <v>15585.16</v>
      </c>
      <c r="AH39" s="24">
        <v>6090</v>
      </c>
      <c r="AI39" s="24">
        <v>5218</v>
      </c>
      <c r="AJ39" s="6" t="s">
        <v>428</v>
      </c>
      <c r="AK39" s="24" t="s">
        <v>429</v>
      </c>
      <c r="AL39" s="38" t="s">
        <v>49</v>
      </c>
    </row>
    <row r="40" spans="1:38" s="2" customFormat="1" ht="26.25" customHeight="1" thickBot="1" x14ac:dyDescent="0.25">
      <c r="A40" s="57" t="s">
        <v>70</v>
      </c>
      <c r="B40" s="57" t="s">
        <v>105</v>
      </c>
      <c r="C40" s="58" t="s">
        <v>390</v>
      </c>
      <c r="D40" s="59"/>
      <c r="E40" s="6">
        <v>6.2236646486163787</v>
      </c>
      <c r="F40" s="6">
        <v>1.4305177462454692</v>
      </c>
      <c r="G40" s="6">
        <v>0.75669821134384563</v>
      </c>
      <c r="H40" s="6">
        <v>1.3274468698517296E-3</v>
      </c>
      <c r="I40" s="6">
        <v>0.86719122037154628</v>
      </c>
      <c r="J40" s="6">
        <v>0.86719122037154628</v>
      </c>
      <c r="K40" s="6">
        <v>0.86719122037154628</v>
      </c>
      <c r="L40" s="6">
        <v>0.47624064963662033</v>
      </c>
      <c r="M40" s="6">
        <v>4.4306294997127562</v>
      </c>
      <c r="N40" s="6">
        <v>0.15161725067385445</v>
      </c>
      <c r="O40" s="6">
        <v>1.900995528359614E-3</v>
      </c>
      <c r="P40" s="6" t="s">
        <v>438</v>
      </c>
      <c r="Q40" s="6" t="s">
        <v>438</v>
      </c>
      <c r="R40" s="6">
        <v>9.5049776417980691E-3</v>
      </c>
      <c r="S40" s="6">
        <v>0.32316923982113432</v>
      </c>
      <c r="T40" s="6">
        <v>1.3306968698517298E-2</v>
      </c>
      <c r="U40" s="6">
        <v>1.900995528359614E-3</v>
      </c>
      <c r="V40" s="6">
        <v>0.19009955283596139</v>
      </c>
      <c r="W40" s="6" t="s">
        <v>438</v>
      </c>
      <c r="X40" s="6">
        <v>1.5167964226876912E-2</v>
      </c>
      <c r="Y40" s="6">
        <v>9.4949776417980695E-3</v>
      </c>
      <c r="Z40" s="6" t="s">
        <v>438</v>
      </c>
      <c r="AA40" s="6" t="s">
        <v>438</v>
      </c>
      <c r="AB40" s="6">
        <v>2.4662941868674983E-2</v>
      </c>
      <c r="AC40" s="6" t="s">
        <v>438</v>
      </c>
      <c r="AD40" s="6" t="s">
        <v>438</v>
      </c>
      <c r="AE40" s="36"/>
      <c r="AF40" s="24">
        <v>8078.84</v>
      </c>
      <c r="AG40" s="6" t="s">
        <v>428</v>
      </c>
      <c r="AH40" s="6" t="s">
        <v>428</v>
      </c>
      <c r="AI40" s="6" t="s">
        <v>428</v>
      </c>
      <c r="AJ40" s="6" t="s">
        <v>428</v>
      </c>
      <c r="AK40" s="24" t="s">
        <v>429</v>
      </c>
      <c r="AL40" s="38" t="s">
        <v>49</v>
      </c>
    </row>
    <row r="41" spans="1:38" s="2" customFormat="1" ht="26.25" customHeight="1" thickBot="1" x14ac:dyDescent="0.25">
      <c r="A41" s="57" t="s">
        <v>103</v>
      </c>
      <c r="B41" s="57" t="s">
        <v>106</v>
      </c>
      <c r="C41" s="58" t="s">
        <v>399</v>
      </c>
      <c r="D41" s="59"/>
      <c r="E41" s="6">
        <v>2.4485464451517882</v>
      </c>
      <c r="F41" s="6">
        <v>12.609676947068435</v>
      </c>
      <c r="G41" s="6">
        <v>8.4468308631298754</v>
      </c>
      <c r="H41" s="6">
        <v>1.4108810367421332</v>
      </c>
      <c r="I41" s="6">
        <v>15.549467974738475</v>
      </c>
      <c r="J41" s="6">
        <v>16.089685493021214</v>
      </c>
      <c r="K41" s="6">
        <v>17.088172529586686</v>
      </c>
      <c r="L41" s="6">
        <v>1.5689223088768744</v>
      </c>
      <c r="M41" s="6">
        <v>112.8820989</v>
      </c>
      <c r="N41" s="6">
        <v>1.9060818335000003</v>
      </c>
      <c r="O41" s="6">
        <v>0.28061884524999997</v>
      </c>
      <c r="P41" s="6">
        <v>5.2882140000000008E-2</v>
      </c>
      <c r="Q41" s="6">
        <v>3.8771914000000005E-2</v>
      </c>
      <c r="R41" s="6">
        <v>0.56269562348000013</v>
      </c>
      <c r="S41" s="6">
        <v>0.32494703234800004</v>
      </c>
      <c r="T41" s="6">
        <v>0.17660414023000001</v>
      </c>
      <c r="U41" s="6">
        <v>2.3738857000000002E-2</v>
      </c>
      <c r="V41" s="6">
        <v>12.293883649500001</v>
      </c>
      <c r="W41" s="6">
        <v>18.836076057068432</v>
      </c>
      <c r="X41" s="6">
        <v>4.26505400888</v>
      </c>
      <c r="Y41" s="6">
        <v>3.9283708533200006</v>
      </c>
      <c r="Z41" s="6">
        <v>1.52333466332</v>
      </c>
      <c r="AA41" s="6">
        <v>2.0353460933200003</v>
      </c>
      <c r="AB41" s="6">
        <v>11.752105618840002</v>
      </c>
      <c r="AC41" s="6">
        <v>0.10428398000000001</v>
      </c>
      <c r="AD41" s="6">
        <v>1.1621306</v>
      </c>
      <c r="AE41" s="36"/>
      <c r="AF41" s="24">
        <v>2996</v>
      </c>
      <c r="AG41" s="24">
        <v>6829</v>
      </c>
      <c r="AH41" s="24">
        <v>4004</v>
      </c>
      <c r="AI41" s="24">
        <v>20010</v>
      </c>
      <c r="AJ41" s="6" t="s">
        <v>428</v>
      </c>
      <c r="AK41" s="24" t="s">
        <v>429</v>
      </c>
      <c r="AL41" s="38" t="s">
        <v>49</v>
      </c>
    </row>
    <row r="42" spans="1:38" s="2" customFormat="1" ht="26.25" customHeight="1" thickBot="1" x14ac:dyDescent="0.25">
      <c r="A42" s="57" t="s">
        <v>70</v>
      </c>
      <c r="B42" s="57" t="s">
        <v>107</v>
      </c>
      <c r="C42" s="58" t="s">
        <v>108</v>
      </c>
      <c r="D42" s="59"/>
      <c r="E42" s="6">
        <v>1.4682666039068013</v>
      </c>
      <c r="F42" s="6">
        <v>0.15196102612379384</v>
      </c>
      <c r="G42" s="6">
        <v>0.17999529301012004</v>
      </c>
      <c r="H42" s="6">
        <v>3.5999058602024001E-4</v>
      </c>
      <c r="I42" s="6">
        <v>9.4677524123323129E-2</v>
      </c>
      <c r="J42" s="6">
        <v>9.4677524123323129E-2</v>
      </c>
      <c r="K42" s="6">
        <v>9.4677524123323129E-2</v>
      </c>
      <c r="L42" s="6">
        <v>5.8768463167804187E-2</v>
      </c>
      <c r="M42" s="6">
        <v>0.48481732172275827</v>
      </c>
      <c r="N42" s="6" t="s">
        <v>438</v>
      </c>
      <c r="O42" s="6">
        <v>4.4998823252530003E-4</v>
      </c>
      <c r="P42" s="6" t="s">
        <v>438</v>
      </c>
      <c r="Q42" s="6" t="s">
        <v>438</v>
      </c>
      <c r="R42" s="6">
        <v>2.2499411626265E-3</v>
      </c>
      <c r="S42" s="6">
        <v>7.6497999529301003E-2</v>
      </c>
      <c r="T42" s="6">
        <v>3.1499176276771003E-3</v>
      </c>
      <c r="U42" s="6">
        <v>4.4998823252530003E-4</v>
      </c>
      <c r="V42" s="6">
        <v>4.4998823252530004E-2</v>
      </c>
      <c r="W42" s="6" t="s">
        <v>438</v>
      </c>
      <c r="X42" s="6">
        <v>3.5999058602024002E-3</v>
      </c>
      <c r="Y42" s="6">
        <v>2.2499411626265E-3</v>
      </c>
      <c r="Z42" s="6" t="s">
        <v>438</v>
      </c>
      <c r="AA42" s="6" t="s">
        <v>438</v>
      </c>
      <c r="AB42" s="6">
        <v>5.8498470228289003E-3</v>
      </c>
      <c r="AC42" s="6" t="s">
        <v>438</v>
      </c>
      <c r="AD42" s="6" t="s">
        <v>438</v>
      </c>
      <c r="AE42" s="36"/>
      <c r="AF42" s="24">
        <v>1912</v>
      </c>
      <c r="AG42" s="6" t="s">
        <v>428</v>
      </c>
      <c r="AH42" s="6" t="s">
        <v>428</v>
      </c>
      <c r="AI42" s="6" t="s">
        <v>428</v>
      </c>
      <c r="AJ42" s="6" t="s">
        <v>428</v>
      </c>
      <c r="AK42" s="24" t="s">
        <v>429</v>
      </c>
      <c r="AL42" s="38" t="s">
        <v>49</v>
      </c>
    </row>
    <row r="43" spans="1:38" s="2" customFormat="1" ht="26.25" customHeight="1" thickBot="1" x14ac:dyDescent="0.25">
      <c r="A43" s="57" t="s">
        <v>103</v>
      </c>
      <c r="B43" s="57" t="s">
        <v>109</v>
      </c>
      <c r="C43" s="58" t="s">
        <v>110</v>
      </c>
      <c r="D43" s="59"/>
      <c r="E43" s="6">
        <v>1.7195443179999996</v>
      </c>
      <c r="F43" s="6">
        <v>0.80771489399999996</v>
      </c>
      <c r="G43" s="6">
        <v>2.2528152363876379</v>
      </c>
      <c r="H43" s="6">
        <v>4.514E-2</v>
      </c>
      <c r="I43" s="6">
        <v>0.31480630200000004</v>
      </c>
      <c r="J43" s="6">
        <v>0.32955111599999998</v>
      </c>
      <c r="K43" s="6">
        <v>0.34587651600000002</v>
      </c>
      <c r="L43" s="6">
        <v>6.3113049919999997E-2</v>
      </c>
      <c r="M43" s="6">
        <v>2.1919839380000004</v>
      </c>
      <c r="N43" s="6">
        <v>0.18452037100000002</v>
      </c>
      <c r="O43" s="6">
        <v>1.8591452900000003E-2</v>
      </c>
      <c r="P43" s="6">
        <v>1.7637503999999998E-2</v>
      </c>
      <c r="Q43" s="6">
        <v>1.1121432000000002E-2</v>
      </c>
      <c r="R43" s="6">
        <v>4.3976508999999997E-2</v>
      </c>
      <c r="S43" s="6">
        <v>2.9209446600000005E-2</v>
      </c>
      <c r="T43" s="6">
        <v>1.7561517000000002E-2</v>
      </c>
      <c r="U43" s="6">
        <v>5.9463039999999995E-3</v>
      </c>
      <c r="V43" s="6">
        <v>0.90047648999999996</v>
      </c>
      <c r="W43" s="6">
        <v>0.35828751600000003</v>
      </c>
      <c r="X43" s="6">
        <v>6.2817622993999997E-2</v>
      </c>
      <c r="Y43" s="6">
        <v>8.5087795800000005E-2</v>
      </c>
      <c r="Z43" s="6">
        <v>3.2476835682000001E-2</v>
      </c>
      <c r="AA43" s="6">
        <v>2.5472871969999995E-2</v>
      </c>
      <c r="AB43" s="6">
        <v>0.20585512644600001</v>
      </c>
      <c r="AC43" s="6">
        <v>6.7895640000000005E-3</v>
      </c>
      <c r="AD43" s="6">
        <v>0.18914720000000002</v>
      </c>
      <c r="AE43" s="36"/>
      <c r="AF43" s="24">
        <v>1240.46</v>
      </c>
      <c r="AG43" s="24">
        <v>1112.2</v>
      </c>
      <c r="AH43" s="24">
        <v>14194.999999999998</v>
      </c>
      <c r="AI43" s="24">
        <v>1220</v>
      </c>
      <c r="AJ43" s="6" t="s">
        <v>428</v>
      </c>
      <c r="AK43" s="24" t="s">
        <v>429</v>
      </c>
      <c r="AL43" s="38" t="s">
        <v>49</v>
      </c>
    </row>
    <row r="44" spans="1:38" s="2" customFormat="1" ht="26.25" customHeight="1" thickBot="1" x14ac:dyDescent="0.25">
      <c r="A44" s="57" t="s">
        <v>70</v>
      </c>
      <c r="B44" s="57" t="s">
        <v>111</v>
      </c>
      <c r="C44" s="58" t="s">
        <v>112</v>
      </c>
      <c r="D44" s="59"/>
      <c r="E44" s="6">
        <v>4.150014555851822</v>
      </c>
      <c r="F44" s="6">
        <v>3.8900611319623928</v>
      </c>
      <c r="G44" s="6">
        <v>0.46646738056013182</v>
      </c>
      <c r="H44" s="6">
        <v>9.3564291598023034E-4</v>
      </c>
      <c r="I44" s="6">
        <v>0.58317176296840789</v>
      </c>
      <c r="J44" s="6">
        <v>0.58317176296840789</v>
      </c>
      <c r="K44" s="6">
        <v>0.58317176296840789</v>
      </c>
      <c r="L44" s="6">
        <v>0.29612589287896207</v>
      </c>
      <c r="M44" s="6">
        <v>32.054150705878847</v>
      </c>
      <c r="N44" s="6">
        <v>5.6098382749326143</v>
      </c>
      <c r="O44" s="6">
        <v>1.5084184514003291E-3</v>
      </c>
      <c r="P44" s="6" t="s">
        <v>438</v>
      </c>
      <c r="Q44" s="6" t="s">
        <v>438</v>
      </c>
      <c r="R44" s="6">
        <v>7.5420922570016468E-3</v>
      </c>
      <c r="S44" s="6">
        <v>0.25643113673805595</v>
      </c>
      <c r="T44" s="6">
        <v>1.0558929159802305E-2</v>
      </c>
      <c r="U44" s="6">
        <v>1.5084184514003291E-3</v>
      </c>
      <c r="V44" s="6">
        <v>0.1508418451400329</v>
      </c>
      <c r="W44" s="6" t="s">
        <v>438</v>
      </c>
      <c r="X44" s="6">
        <v>1.0587347611202634E-2</v>
      </c>
      <c r="Y44" s="6">
        <v>7.1720922570016454E-3</v>
      </c>
      <c r="Z44" s="6" t="s">
        <v>438</v>
      </c>
      <c r="AA44" s="6" t="s">
        <v>438</v>
      </c>
      <c r="AB44" s="6">
        <v>1.7759439868204281E-2</v>
      </c>
      <c r="AC44" s="6" t="s">
        <v>438</v>
      </c>
      <c r="AD44" s="6" t="s">
        <v>438</v>
      </c>
      <c r="AE44" s="36"/>
      <c r="AF44" s="24">
        <v>6465.14</v>
      </c>
      <c r="AG44" s="6" t="s">
        <v>428</v>
      </c>
      <c r="AH44" s="6" t="s">
        <v>428</v>
      </c>
      <c r="AI44" s="6" t="s">
        <v>428</v>
      </c>
      <c r="AJ44" s="6" t="s">
        <v>428</v>
      </c>
      <c r="AK44" s="24" t="s">
        <v>429</v>
      </c>
      <c r="AL44" s="38" t="s">
        <v>49</v>
      </c>
    </row>
    <row r="45" spans="1:38" s="2" customFormat="1" ht="26.25" customHeight="1" thickBot="1" x14ac:dyDescent="0.25">
      <c r="A45" s="57" t="s">
        <v>70</v>
      </c>
      <c r="B45" s="57" t="s">
        <v>113</v>
      </c>
      <c r="C45" s="58" t="s">
        <v>114</v>
      </c>
      <c r="D45" s="59"/>
      <c r="E45" s="6">
        <v>3.3067636076642781</v>
      </c>
      <c r="F45" s="6">
        <v>0.11640646886488504</v>
      </c>
      <c r="G45" s="6">
        <v>0.59023513849100395</v>
      </c>
      <c r="H45" s="6" t="s">
        <v>438</v>
      </c>
      <c r="I45" s="6">
        <v>0.10918229847185137</v>
      </c>
      <c r="J45" s="6">
        <v>0.11938004885530876</v>
      </c>
      <c r="K45" s="6">
        <v>0.11938004885530876</v>
      </c>
      <c r="L45" s="6">
        <v>2.2877618100810737E-2</v>
      </c>
      <c r="M45" s="6">
        <v>0.31081579438569729</v>
      </c>
      <c r="N45" s="6">
        <v>6.0600311635192056E-3</v>
      </c>
      <c r="O45" s="6">
        <v>5.3997208268071189E-4</v>
      </c>
      <c r="P45" s="6">
        <v>1.1401132923771109E-3</v>
      </c>
      <c r="Q45" s="6">
        <v>9.3569326656982189E-3</v>
      </c>
      <c r="R45" s="6">
        <v>1.013680622621144E-2</v>
      </c>
      <c r="S45" s="6">
        <v>4.140005559117358E-2</v>
      </c>
      <c r="T45" s="6">
        <v>0.41384942501683963</v>
      </c>
      <c r="U45" s="6">
        <v>5.5196715657233747E-3</v>
      </c>
      <c r="V45" s="6">
        <v>5.0402561251734687E-2</v>
      </c>
      <c r="W45" s="6">
        <v>9.5386025920906337E-3</v>
      </c>
      <c r="X45" s="6" t="s">
        <v>438</v>
      </c>
      <c r="Y45" s="6" t="s">
        <v>438</v>
      </c>
      <c r="Z45" s="6" t="s">
        <v>438</v>
      </c>
      <c r="AA45" s="6" t="s">
        <v>438</v>
      </c>
      <c r="AB45" s="6" t="s">
        <v>438</v>
      </c>
      <c r="AC45" s="6">
        <v>4.079875183613183E-3</v>
      </c>
      <c r="AD45" s="6">
        <v>7.9774604166497586E-3</v>
      </c>
      <c r="AE45" s="36"/>
      <c r="AF45" s="24">
        <v>1762</v>
      </c>
      <c r="AG45" s="6" t="s">
        <v>428</v>
      </c>
      <c r="AH45" s="6" t="s">
        <v>428</v>
      </c>
      <c r="AI45" s="6" t="s">
        <v>428</v>
      </c>
      <c r="AJ45" s="6" t="s">
        <v>428</v>
      </c>
      <c r="AK45" s="24" t="s">
        <v>429</v>
      </c>
      <c r="AL45" s="38" t="s">
        <v>49</v>
      </c>
    </row>
    <row r="46" spans="1:38" s="2" customFormat="1" ht="26.25" customHeight="1" thickBot="1" x14ac:dyDescent="0.25">
      <c r="A46" s="57" t="s">
        <v>103</v>
      </c>
      <c r="B46" s="57" t="s">
        <v>115</v>
      </c>
      <c r="C46" s="58" t="s">
        <v>116</v>
      </c>
      <c r="D46" s="59"/>
      <c r="E46" s="6" t="s">
        <v>428</v>
      </c>
      <c r="F46" s="6" t="s">
        <v>428</v>
      </c>
      <c r="G46" s="6" t="s">
        <v>428</v>
      </c>
      <c r="H46" s="6" t="s">
        <v>428</v>
      </c>
      <c r="I46" s="6" t="s">
        <v>428</v>
      </c>
      <c r="J46" s="6" t="s">
        <v>428</v>
      </c>
      <c r="K46" s="6" t="s">
        <v>428</v>
      </c>
      <c r="L46" s="6" t="s">
        <v>428</v>
      </c>
      <c r="M46" s="6" t="s">
        <v>428</v>
      </c>
      <c r="N46" s="6" t="s">
        <v>428</v>
      </c>
      <c r="O46" s="6" t="s">
        <v>428</v>
      </c>
      <c r="P46" s="6" t="s">
        <v>428</v>
      </c>
      <c r="Q46" s="6" t="s">
        <v>428</v>
      </c>
      <c r="R46" s="6" t="s">
        <v>428</v>
      </c>
      <c r="S46" s="6" t="s">
        <v>428</v>
      </c>
      <c r="T46" s="6" t="s">
        <v>428</v>
      </c>
      <c r="U46" s="6" t="s">
        <v>428</v>
      </c>
      <c r="V46" s="6" t="s">
        <v>428</v>
      </c>
      <c r="W46" s="6" t="s">
        <v>428</v>
      </c>
      <c r="X46" s="6" t="s">
        <v>428</v>
      </c>
      <c r="Y46" s="6" t="s">
        <v>428</v>
      </c>
      <c r="Z46" s="6" t="s">
        <v>428</v>
      </c>
      <c r="AA46" s="6" t="s">
        <v>428</v>
      </c>
      <c r="AB46" s="6" t="s">
        <v>428</v>
      </c>
      <c r="AC46" s="6" t="s">
        <v>428</v>
      </c>
      <c r="AD46" s="6" t="s">
        <v>428</v>
      </c>
      <c r="AE46" s="36"/>
      <c r="AF46" s="6" t="s">
        <v>428</v>
      </c>
      <c r="AG46" s="6" t="s">
        <v>428</v>
      </c>
      <c r="AH46" s="6" t="s">
        <v>428</v>
      </c>
      <c r="AI46" s="6" t="s">
        <v>428</v>
      </c>
      <c r="AJ46" s="6" t="s">
        <v>428</v>
      </c>
      <c r="AK46" s="24" t="s">
        <v>429</v>
      </c>
      <c r="AL46" s="38" t="s">
        <v>49</v>
      </c>
    </row>
    <row r="47" spans="1:38" s="2" customFormat="1" ht="26.25" customHeight="1" thickBot="1" x14ac:dyDescent="0.25">
      <c r="A47" s="57" t="s">
        <v>70</v>
      </c>
      <c r="B47" s="57" t="s">
        <v>117</v>
      </c>
      <c r="C47" s="58" t="s">
        <v>118</v>
      </c>
      <c r="D47" s="59"/>
      <c r="E47" s="6" t="s">
        <v>428</v>
      </c>
      <c r="F47" s="6" t="s">
        <v>428</v>
      </c>
      <c r="G47" s="6" t="s">
        <v>428</v>
      </c>
      <c r="H47" s="6" t="s">
        <v>428</v>
      </c>
      <c r="I47" s="6" t="s">
        <v>428</v>
      </c>
      <c r="J47" s="6" t="s">
        <v>428</v>
      </c>
      <c r="K47" s="6" t="s">
        <v>428</v>
      </c>
      <c r="L47" s="6" t="s">
        <v>428</v>
      </c>
      <c r="M47" s="6" t="s">
        <v>428</v>
      </c>
      <c r="N47" s="6" t="s">
        <v>428</v>
      </c>
      <c r="O47" s="6" t="s">
        <v>428</v>
      </c>
      <c r="P47" s="6" t="s">
        <v>428</v>
      </c>
      <c r="Q47" s="6" t="s">
        <v>428</v>
      </c>
      <c r="R47" s="6" t="s">
        <v>428</v>
      </c>
      <c r="S47" s="6" t="s">
        <v>428</v>
      </c>
      <c r="T47" s="6" t="s">
        <v>428</v>
      </c>
      <c r="U47" s="6" t="s">
        <v>428</v>
      </c>
      <c r="V47" s="6" t="s">
        <v>428</v>
      </c>
      <c r="W47" s="6" t="s">
        <v>428</v>
      </c>
      <c r="X47" s="6" t="s">
        <v>428</v>
      </c>
      <c r="Y47" s="6" t="s">
        <v>428</v>
      </c>
      <c r="Z47" s="6" t="s">
        <v>428</v>
      </c>
      <c r="AA47" s="6" t="s">
        <v>428</v>
      </c>
      <c r="AB47" s="6" t="s">
        <v>428</v>
      </c>
      <c r="AC47" s="6" t="s">
        <v>428</v>
      </c>
      <c r="AD47" s="6" t="s">
        <v>428</v>
      </c>
      <c r="AE47" s="36"/>
      <c r="AF47" s="6" t="s">
        <v>428</v>
      </c>
      <c r="AG47" s="6" t="s">
        <v>428</v>
      </c>
      <c r="AH47" s="6" t="s">
        <v>428</v>
      </c>
      <c r="AI47" s="6" t="s">
        <v>428</v>
      </c>
      <c r="AJ47" s="6"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2.7839999999999999E-4</v>
      </c>
      <c r="J48" s="6">
        <v>2.784E-3</v>
      </c>
      <c r="K48" s="6">
        <v>6.96E-3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0.92800000000000005</v>
      </c>
      <c r="AL48" s="38" t="s">
        <v>122</v>
      </c>
    </row>
    <row r="49" spans="1:38" s="2" customFormat="1" ht="26.25" customHeight="1" thickBot="1" x14ac:dyDescent="0.25">
      <c r="A49" s="57" t="s">
        <v>119</v>
      </c>
      <c r="B49" s="57" t="s">
        <v>123</v>
      </c>
      <c r="C49" s="58" t="s">
        <v>124</v>
      </c>
      <c r="D49" s="59"/>
      <c r="E49" s="6" t="s">
        <v>428</v>
      </c>
      <c r="F49" s="6" t="s">
        <v>428</v>
      </c>
      <c r="G49" s="6" t="s">
        <v>428</v>
      </c>
      <c r="H49" s="6" t="s">
        <v>428</v>
      </c>
      <c r="I49" s="6" t="s">
        <v>428</v>
      </c>
      <c r="J49" s="6" t="s">
        <v>428</v>
      </c>
      <c r="K49" s="6" t="s">
        <v>428</v>
      </c>
      <c r="L49" s="6" t="s">
        <v>428</v>
      </c>
      <c r="M49" s="6" t="s">
        <v>428</v>
      </c>
      <c r="N49" s="6" t="s">
        <v>428</v>
      </c>
      <c r="O49" s="6" t="s">
        <v>428</v>
      </c>
      <c r="P49" s="6" t="s">
        <v>428</v>
      </c>
      <c r="Q49" s="6" t="s">
        <v>428</v>
      </c>
      <c r="R49" s="6" t="s">
        <v>428</v>
      </c>
      <c r="S49" s="6" t="s">
        <v>428</v>
      </c>
      <c r="T49" s="6" t="s">
        <v>428</v>
      </c>
      <c r="U49" s="6" t="s">
        <v>428</v>
      </c>
      <c r="V49" s="6" t="s">
        <v>428</v>
      </c>
      <c r="W49" s="6" t="s">
        <v>428</v>
      </c>
      <c r="X49" s="6" t="s">
        <v>428</v>
      </c>
      <c r="Y49" s="6" t="s">
        <v>428</v>
      </c>
      <c r="Z49" s="6" t="s">
        <v>428</v>
      </c>
      <c r="AA49" s="6" t="s">
        <v>428</v>
      </c>
      <c r="AB49" s="6" t="s">
        <v>428</v>
      </c>
      <c r="AC49" s="6" t="s">
        <v>428</v>
      </c>
      <c r="AD49" s="6" t="s">
        <v>428</v>
      </c>
      <c r="AE49" s="36"/>
      <c r="AF49" s="6" t="s">
        <v>428</v>
      </c>
      <c r="AG49" s="6" t="s">
        <v>428</v>
      </c>
      <c r="AH49" s="6" t="s">
        <v>428</v>
      </c>
      <c r="AI49" s="6" t="s">
        <v>428</v>
      </c>
      <c r="AJ49" s="6" t="s">
        <v>428</v>
      </c>
      <c r="AK49" s="24" t="s">
        <v>429</v>
      </c>
      <c r="AL49" s="38" t="s">
        <v>125</v>
      </c>
    </row>
    <row r="50" spans="1:38" s="2" customFormat="1" ht="26.25" customHeight="1" thickBot="1" x14ac:dyDescent="0.25">
      <c r="A50" s="57" t="s">
        <v>119</v>
      </c>
      <c r="B50" s="57" t="s">
        <v>126</v>
      </c>
      <c r="C50" s="58" t="s">
        <v>127</v>
      </c>
      <c r="D50" s="59"/>
      <c r="E50" s="6" t="s">
        <v>428</v>
      </c>
      <c r="F50" s="6" t="s">
        <v>428</v>
      </c>
      <c r="G50" s="6" t="s">
        <v>428</v>
      </c>
      <c r="H50" s="6" t="s">
        <v>428</v>
      </c>
      <c r="I50" s="6" t="s">
        <v>428</v>
      </c>
      <c r="J50" s="6" t="s">
        <v>428</v>
      </c>
      <c r="K50" s="6" t="s">
        <v>428</v>
      </c>
      <c r="L50" s="6" t="s">
        <v>428</v>
      </c>
      <c r="M50" s="6" t="s">
        <v>428</v>
      </c>
      <c r="N50" s="6" t="s">
        <v>428</v>
      </c>
      <c r="O50" s="6" t="s">
        <v>428</v>
      </c>
      <c r="P50" s="6" t="s">
        <v>428</v>
      </c>
      <c r="Q50" s="6" t="s">
        <v>428</v>
      </c>
      <c r="R50" s="6" t="s">
        <v>428</v>
      </c>
      <c r="S50" s="6" t="s">
        <v>428</v>
      </c>
      <c r="T50" s="6" t="s">
        <v>428</v>
      </c>
      <c r="U50" s="6" t="s">
        <v>428</v>
      </c>
      <c r="V50" s="6" t="s">
        <v>428</v>
      </c>
      <c r="W50" s="6" t="s">
        <v>428</v>
      </c>
      <c r="X50" s="6" t="s">
        <v>428</v>
      </c>
      <c r="Y50" s="6" t="s">
        <v>428</v>
      </c>
      <c r="Z50" s="6" t="s">
        <v>428</v>
      </c>
      <c r="AA50" s="6" t="s">
        <v>428</v>
      </c>
      <c r="AB50" s="6" t="s">
        <v>428</v>
      </c>
      <c r="AC50" s="6" t="s">
        <v>428</v>
      </c>
      <c r="AD50" s="6" t="s">
        <v>428</v>
      </c>
      <c r="AE50" s="36"/>
      <c r="AF50" s="6" t="s">
        <v>428</v>
      </c>
      <c r="AG50" s="6" t="s">
        <v>428</v>
      </c>
      <c r="AH50" s="6" t="s">
        <v>428</v>
      </c>
      <c r="AI50" s="6" t="s">
        <v>428</v>
      </c>
      <c r="AJ50" s="6" t="s">
        <v>428</v>
      </c>
      <c r="AK50" s="24" t="s">
        <v>429</v>
      </c>
      <c r="AL50" s="38" t="s">
        <v>411</v>
      </c>
    </row>
    <row r="51" spans="1:38" s="2" customFormat="1" ht="26.25" customHeight="1" thickBot="1" x14ac:dyDescent="0.25">
      <c r="A51" s="57" t="s">
        <v>119</v>
      </c>
      <c r="B51" s="61" t="s">
        <v>128</v>
      </c>
      <c r="C51" s="58" t="s">
        <v>129</v>
      </c>
      <c r="D51" s="59"/>
      <c r="E51" s="6" t="s">
        <v>428</v>
      </c>
      <c r="F51" s="6" t="s">
        <v>428</v>
      </c>
      <c r="G51" s="6" t="s">
        <v>428</v>
      </c>
      <c r="H51" s="6" t="s">
        <v>428</v>
      </c>
      <c r="I51" s="6" t="s">
        <v>428</v>
      </c>
      <c r="J51" s="6" t="s">
        <v>428</v>
      </c>
      <c r="K51" s="6" t="s">
        <v>428</v>
      </c>
      <c r="L51" s="6" t="s">
        <v>428</v>
      </c>
      <c r="M51" s="6" t="s">
        <v>428</v>
      </c>
      <c r="N51" s="6" t="s">
        <v>428</v>
      </c>
      <c r="O51" s="6" t="s">
        <v>428</v>
      </c>
      <c r="P51" s="6" t="s">
        <v>428</v>
      </c>
      <c r="Q51" s="6" t="s">
        <v>428</v>
      </c>
      <c r="R51" s="6" t="s">
        <v>428</v>
      </c>
      <c r="S51" s="6" t="s">
        <v>428</v>
      </c>
      <c r="T51" s="6" t="s">
        <v>428</v>
      </c>
      <c r="U51" s="6" t="s">
        <v>428</v>
      </c>
      <c r="V51" s="6" t="s">
        <v>428</v>
      </c>
      <c r="W51" s="6" t="s">
        <v>428</v>
      </c>
      <c r="X51" s="6" t="s">
        <v>428</v>
      </c>
      <c r="Y51" s="6" t="s">
        <v>428</v>
      </c>
      <c r="Z51" s="6" t="s">
        <v>428</v>
      </c>
      <c r="AA51" s="6" t="s">
        <v>428</v>
      </c>
      <c r="AB51" s="6" t="s">
        <v>428</v>
      </c>
      <c r="AC51" s="6" t="s">
        <v>428</v>
      </c>
      <c r="AD51" s="6" t="s">
        <v>428</v>
      </c>
      <c r="AE51" s="36"/>
      <c r="AF51" s="6" t="s">
        <v>428</v>
      </c>
      <c r="AG51" s="6" t="s">
        <v>428</v>
      </c>
      <c r="AH51" s="6" t="s">
        <v>428</v>
      </c>
      <c r="AI51" s="6" t="s">
        <v>428</v>
      </c>
      <c r="AJ51" s="6" t="s">
        <v>428</v>
      </c>
      <c r="AK51" s="24" t="s">
        <v>429</v>
      </c>
      <c r="AL51" s="38" t="s">
        <v>130</v>
      </c>
    </row>
    <row r="52" spans="1:38" s="2" customFormat="1" ht="26.25" customHeight="1" thickBot="1" x14ac:dyDescent="0.25">
      <c r="A52" s="57" t="s">
        <v>119</v>
      </c>
      <c r="B52" s="61" t="s">
        <v>131</v>
      </c>
      <c r="C52" s="63" t="s">
        <v>391</v>
      </c>
      <c r="D52" s="60"/>
      <c r="E52" s="6" t="s">
        <v>428</v>
      </c>
      <c r="F52" s="6" t="s">
        <v>428</v>
      </c>
      <c r="G52" s="6" t="s">
        <v>428</v>
      </c>
      <c r="H52" s="6" t="s">
        <v>428</v>
      </c>
      <c r="I52" s="6" t="s">
        <v>428</v>
      </c>
      <c r="J52" s="6" t="s">
        <v>428</v>
      </c>
      <c r="K52" s="6" t="s">
        <v>428</v>
      </c>
      <c r="L52" s="6" t="s">
        <v>428</v>
      </c>
      <c r="M52" s="6" t="s">
        <v>428</v>
      </c>
      <c r="N52" s="6" t="s">
        <v>428</v>
      </c>
      <c r="O52" s="6" t="s">
        <v>428</v>
      </c>
      <c r="P52" s="6" t="s">
        <v>428</v>
      </c>
      <c r="Q52" s="6" t="s">
        <v>428</v>
      </c>
      <c r="R52" s="6" t="s">
        <v>428</v>
      </c>
      <c r="S52" s="6" t="s">
        <v>428</v>
      </c>
      <c r="T52" s="6" t="s">
        <v>428</v>
      </c>
      <c r="U52" s="6" t="s">
        <v>428</v>
      </c>
      <c r="V52" s="6" t="s">
        <v>428</v>
      </c>
      <c r="W52" s="6" t="s">
        <v>428</v>
      </c>
      <c r="X52" s="6" t="s">
        <v>428</v>
      </c>
      <c r="Y52" s="6" t="s">
        <v>428</v>
      </c>
      <c r="Z52" s="6" t="s">
        <v>428</v>
      </c>
      <c r="AA52" s="6" t="s">
        <v>428</v>
      </c>
      <c r="AB52" s="6" t="s">
        <v>428</v>
      </c>
      <c r="AC52" s="6" t="s">
        <v>428</v>
      </c>
      <c r="AD52" s="6" t="s">
        <v>428</v>
      </c>
      <c r="AE52" s="36"/>
      <c r="AF52" s="6" t="s">
        <v>428</v>
      </c>
      <c r="AG52" s="6" t="s">
        <v>428</v>
      </c>
      <c r="AH52" s="6" t="s">
        <v>428</v>
      </c>
      <c r="AI52" s="6" t="s">
        <v>428</v>
      </c>
      <c r="AJ52" s="6" t="s">
        <v>428</v>
      </c>
      <c r="AK52" s="24" t="s">
        <v>429</v>
      </c>
      <c r="AL52" s="38" t="s">
        <v>132</v>
      </c>
    </row>
    <row r="53" spans="1:38" s="2" customFormat="1" ht="26.25" customHeight="1" thickBot="1" x14ac:dyDescent="0.25">
      <c r="A53" s="57" t="s">
        <v>119</v>
      </c>
      <c r="B53" s="61" t="s">
        <v>133</v>
      </c>
      <c r="C53" s="63" t="s">
        <v>134</v>
      </c>
      <c r="D53" s="60"/>
      <c r="E53" s="6" t="s">
        <v>429</v>
      </c>
      <c r="F53" s="6">
        <v>1.218</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0.60899999999999999</v>
      </c>
      <c r="AL53" s="38" t="s">
        <v>135</v>
      </c>
    </row>
    <row r="54" spans="1:38" s="2" customFormat="1" ht="37.5" customHeight="1" thickBot="1" x14ac:dyDescent="0.25">
      <c r="A54" s="57" t="s">
        <v>119</v>
      </c>
      <c r="B54" s="61" t="s">
        <v>136</v>
      </c>
      <c r="C54" s="63" t="s">
        <v>137</v>
      </c>
      <c r="D54" s="60"/>
      <c r="E54" s="6" t="s">
        <v>429</v>
      </c>
      <c r="F54" s="6">
        <v>2.1333669999999998</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6" t="s">
        <v>429</v>
      </c>
      <c r="AG54" s="6" t="s">
        <v>429</v>
      </c>
      <c r="AH54" s="6" t="s">
        <v>429</v>
      </c>
      <c r="AI54" s="6" t="s">
        <v>429</v>
      </c>
      <c r="AJ54" s="6" t="s">
        <v>429</v>
      </c>
      <c r="AK54" s="24" t="s">
        <v>429</v>
      </c>
      <c r="AL54" s="38" t="s">
        <v>418</v>
      </c>
    </row>
    <row r="55" spans="1:38" s="2" customFormat="1" ht="26.25" customHeight="1" thickBot="1" x14ac:dyDescent="0.25">
      <c r="A55" s="57" t="s">
        <v>119</v>
      </c>
      <c r="B55" s="61" t="s">
        <v>138</v>
      </c>
      <c r="C55" s="63" t="s">
        <v>139</v>
      </c>
      <c r="D55" s="60"/>
      <c r="E55" s="6" t="s">
        <v>429</v>
      </c>
      <c r="F55" s="6">
        <v>0.83222799999999997</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6" t="s">
        <v>429</v>
      </c>
      <c r="AG55" s="6" t="s">
        <v>429</v>
      </c>
      <c r="AH55" s="6" t="s">
        <v>429</v>
      </c>
      <c r="AI55" s="6" t="s">
        <v>429</v>
      </c>
      <c r="AJ55" s="6" t="s">
        <v>429</v>
      </c>
      <c r="AK55" s="24" t="s">
        <v>429</v>
      </c>
      <c r="AL55" s="38" t="s">
        <v>140</v>
      </c>
    </row>
    <row r="56" spans="1:38" s="2" customFormat="1" ht="26.25" customHeight="1" thickBot="1" x14ac:dyDescent="0.25">
      <c r="A56" s="61" t="s">
        <v>119</v>
      </c>
      <c r="B56" s="61" t="s">
        <v>141</v>
      </c>
      <c r="C56" s="63" t="s">
        <v>400</v>
      </c>
      <c r="D56" s="60"/>
      <c r="E56" s="6" t="s">
        <v>428</v>
      </c>
      <c r="F56" s="6" t="s">
        <v>428</v>
      </c>
      <c r="G56" s="6" t="s">
        <v>428</v>
      </c>
      <c r="H56" s="6" t="s">
        <v>428</v>
      </c>
      <c r="I56" s="6" t="s">
        <v>428</v>
      </c>
      <c r="J56" s="6" t="s">
        <v>428</v>
      </c>
      <c r="K56" s="6" t="s">
        <v>428</v>
      </c>
      <c r="L56" s="6" t="s">
        <v>428</v>
      </c>
      <c r="M56" s="6" t="s">
        <v>428</v>
      </c>
      <c r="N56" s="6" t="s">
        <v>428</v>
      </c>
      <c r="O56" s="6" t="s">
        <v>428</v>
      </c>
      <c r="P56" s="6" t="s">
        <v>428</v>
      </c>
      <c r="Q56" s="6" t="s">
        <v>428</v>
      </c>
      <c r="R56" s="6" t="s">
        <v>428</v>
      </c>
      <c r="S56" s="6" t="s">
        <v>428</v>
      </c>
      <c r="T56" s="6" t="s">
        <v>428</v>
      </c>
      <c r="U56" s="6" t="s">
        <v>428</v>
      </c>
      <c r="V56" s="6" t="s">
        <v>428</v>
      </c>
      <c r="W56" s="6" t="s">
        <v>428</v>
      </c>
      <c r="X56" s="6" t="s">
        <v>428</v>
      </c>
      <c r="Y56" s="6" t="s">
        <v>428</v>
      </c>
      <c r="Z56" s="6" t="s">
        <v>428</v>
      </c>
      <c r="AA56" s="6" t="s">
        <v>428</v>
      </c>
      <c r="AB56" s="6" t="s">
        <v>428</v>
      </c>
      <c r="AC56" s="6" t="s">
        <v>428</v>
      </c>
      <c r="AD56" s="6" t="s">
        <v>428</v>
      </c>
      <c r="AE56" s="36"/>
      <c r="AF56" s="6" t="s">
        <v>428</v>
      </c>
      <c r="AG56" s="6" t="s">
        <v>428</v>
      </c>
      <c r="AH56" s="6" t="s">
        <v>428</v>
      </c>
      <c r="AI56" s="6" t="s">
        <v>428</v>
      </c>
      <c r="AJ56" s="6" t="s">
        <v>428</v>
      </c>
      <c r="AK56" s="24" t="s">
        <v>429</v>
      </c>
      <c r="AL56" s="38" t="s">
        <v>411</v>
      </c>
    </row>
    <row r="57" spans="1:38" s="2" customFormat="1" ht="26.25" customHeight="1" thickBot="1" x14ac:dyDescent="0.25">
      <c r="A57" s="57" t="s">
        <v>53</v>
      </c>
      <c r="B57" s="57" t="s">
        <v>143</v>
      </c>
      <c r="C57" s="57" t="s">
        <v>144</v>
      </c>
      <c r="D57" s="59"/>
      <c r="E57" s="6">
        <v>0.90247500000000003</v>
      </c>
      <c r="F57" s="6">
        <v>0.153755</v>
      </c>
      <c r="G57" s="6">
        <v>3.4093499999999999</v>
      </c>
      <c r="H57" s="6" t="s">
        <v>429</v>
      </c>
      <c r="I57" s="6">
        <v>0.12032999999999999</v>
      </c>
      <c r="J57" s="6">
        <v>0.34093500000000004</v>
      </c>
      <c r="K57" s="6">
        <v>0.40109999999999996</v>
      </c>
      <c r="L57" s="6">
        <v>3.6098999999999992E-3</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438</v>
      </c>
      <c r="AD57" s="6" t="s">
        <v>429</v>
      </c>
      <c r="AE57" s="36"/>
      <c r="AF57" s="24" t="s">
        <v>429</v>
      </c>
      <c r="AG57" s="24" t="s">
        <v>429</v>
      </c>
      <c r="AH57" s="24" t="s">
        <v>429</v>
      </c>
      <c r="AI57" s="24" t="s">
        <v>429</v>
      </c>
      <c r="AJ57" s="24" t="s">
        <v>429</v>
      </c>
      <c r="AK57" s="24">
        <v>668.5</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0.14995749999999999</v>
      </c>
      <c r="J58" s="6">
        <v>0.74978750000000005</v>
      </c>
      <c r="K58" s="6">
        <v>1.9280249999999999</v>
      </c>
      <c r="L58" s="6">
        <v>6.8980449999999998E-4</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214.22499999999999</v>
      </c>
      <c r="AL58" s="38" t="s">
        <v>148</v>
      </c>
    </row>
    <row r="59" spans="1:38" s="2" customFormat="1" ht="26.25" customHeight="1" thickBot="1" x14ac:dyDescent="0.25">
      <c r="A59" s="57" t="s">
        <v>53</v>
      </c>
      <c r="B59" s="65" t="s">
        <v>149</v>
      </c>
      <c r="C59" s="57" t="s">
        <v>401</v>
      </c>
      <c r="D59" s="59"/>
      <c r="E59" s="6" t="s">
        <v>438</v>
      </c>
      <c r="F59" s="6">
        <v>1.2800000000000001E-3</v>
      </c>
      <c r="G59" s="6" t="s">
        <v>438</v>
      </c>
      <c r="H59" s="6" t="s">
        <v>438</v>
      </c>
      <c r="I59" s="6">
        <v>1.0456319999999998E-2</v>
      </c>
      <c r="J59" s="6">
        <v>1.1763359999999999E-2</v>
      </c>
      <c r="K59" s="6">
        <v>1.3070399999999998E-2</v>
      </c>
      <c r="L59" s="6">
        <v>6.4829183999999992E-6</v>
      </c>
      <c r="M59" s="6" t="s">
        <v>438</v>
      </c>
      <c r="N59" s="6">
        <v>7.4065599999999995E-2</v>
      </c>
      <c r="O59" s="6">
        <v>5.6638400000000007E-3</v>
      </c>
      <c r="P59" s="6">
        <v>1.3070400000000001E-4</v>
      </c>
      <c r="Q59" s="6">
        <v>8.2779200000000011E-3</v>
      </c>
      <c r="R59" s="6">
        <v>1.0020639999999999E-2</v>
      </c>
      <c r="S59" s="6">
        <v>3.0497599999999999E-4</v>
      </c>
      <c r="T59" s="6">
        <v>2.1348319999999997E-2</v>
      </c>
      <c r="U59" s="6">
        <v>3.4854400000000001E-2</v>
      </c>
      <c r="V59" s="6">
        <v>1.6120159999999998E-2</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43.567999999999998</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t="s">
        <v>429</v>
      </c>
      <c r="J60" s="6" t="s">
        <v>429</v>
      </c>
      <c r="K60" s="6" t="s">
        <v>429</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t="s">
        <v>438</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t="s">
        <v>429</v>
      </c>
      <c r="J61" s="6" t="s">
        <v>429</v>
      </c>
      <c r="K61" s="6" t="s">
        <v>429</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t="s">
        <v>438</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3.6700573999999997E-3</v>
      </c>
      <c r="F72" s="6">
        <v>1.1180075999999999E-2</v>
      </c>
      <c r="G72" s="6">
        <v>8.7307399999999993E-2</v>
      </c>
      <c r="H72" s="6" t="s">
        <v>438</v>
      </c>
      <c r="I72" s="6">
        <v>0.32598984599999997</v>
      </c>
      <c r="J72" s="6">
        <v>0.43462542399999993</v>
      </c>
      <c r="K72" s="6">
        <v>0.54328178000000005</v>
      </c>
      <c r="L72" s="6">
        <v>7.8207892056000004E-3</v>
      </c>
      <c r="M72" s="6">
        <v>1.2317274000000001E-2</v>
      </c>
      <c r="N72" s="6">
        <v>162.94020760000001</v>
      </c>
      <c r="O72" s="6">
        <v>0.43584440000000002</v>
      </c>
      <c r="P72" s="6">
        <v>3.4630000000000007E-4</v>
      </c>
      <c r="Q72" s="6">
        <v>16.292323889999999</v>
      </c>
      <c r="R72" s="6">
        <v>1.2497628000000001</v>
      </c>
      <c r="S72" s="6">
        <v>0.16306071999999996</v>
      </c>
      <c r="T72" s="6">
        <v>5.4355882000000006</v>
      </c>
      <c r="U72" s="6" t="s">
        <v>438</v>
      </c>
      <c r="V72" s="6">
        <v>4.4238330000000001</v>
      </c>
      <c r="W72" s="6">
        <v>5.7163958000000001E-2</v>
      </c>
      <c r="X72" s="6" t="s">
        <v>438</v>
      </c>
      <c r="Y72" s="6" t="s">
        <v>438</v>
      </c>
      <c r="Z72" s="6" t="s">
        <v>438</v>
      </c>
      <c r="AA72" s="6" t="s">
        <v>438</v>
      </c>
      <c r="AB72" s="6">
        <v>8.7552199999999993E-3</v>
      </c>
      <c r="AC72" s="6" t="s">
        <v>438</v>
      </c>
      <c r="AD72" s="6">
        <v>1.7315000000000004E-2</v>
      </c>
      <c r="AE72" s="36"/>
      <c r="AF72" s="24" t="s">
        <v>429</v>
      </c>
      <c r="AG72" s="24" t="s">
        <v>429</v>
      </c>
      <c r="AH72" s="24" t="s">
        <v>429</v>
      </c>
      <c r="AI72" s="24" t="s">
        <v>429</v>
      </c>
      <c r="AJ72" s="24" t="s">
        <v>429</v>
      </c>
      <c r="AK72" s="24">
        <v>550</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1.8869937321321215</v>
      </c>
      <c r="G82" s="6" t="s">
        <v>429</v>
      </c>
      <c r="H82" s="6" t="s">
        <v>429</v>
      </c>
      <c r="I82" s="6" t="s">
        <v>429</v>
      </c>
      <c r="J82" s="6" t="s">
        <v>429</v>
      </c>
      <c r="K82" s="6" t="s">
        <v>429</v>
      </c>
      <c r="L82" s="6" t="s">
        <v>429</v>
      </c>
      <c r="M82" s="6" t="s">
        <v>429</v>
      </c>
      <c r="N82" s="6" t="s">
        <v>429</v>
      </c>
      <c r="O82" s="6" t="s">
        <v>429</v>
      </c>
      <c r="P82" s="6">
        <v>1.4941583999999997E-2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12.590645218264202</v>
      </c>
      <c r="AL82" s="139" t="s">
        <v>219</v>
      </c>
    </row>
    <row r="83" spans="1:38" s="2" customFormat="1" ht="26.25" customHeight="1" thickBot="1" x14ac:dyDescent="0.25">
      <c r="A83" s="57" t="s">
        <v>53</v>
      </c>
      <c r="B83" s="65" t="s">
        <v>211</v>
      </c>
      <c r="C83" s="108" t="s">
        <v>212</v>
      </c>
      <c r="D83" s="59"/>
      <c r="E83" s="6" t="s">
        <v>438</v>
      </c>
      <c r="F83" s="6">
        <v>4.9919999999999999E-4</v>
      </c>
      <c r="G83" s="6" t="s">
        <v>438</v>
      </c>
      <c r="H83" s="6" t="s">
        <v>429</v>
      </c>
      <c r="I83" s="6">
        <v>1.2480000000000002E-2</v>
      </c>
      <c r="J83" s="6">
        <v>9.3600000000000017E-2</v>
      </c>
      <c r="K83" s="6">
        <v>0.43680000000000002</v>
      </c>
      <c r="L83" s="6">
        <v>7.1136000000000007E-4</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31.200000000000003</v>
      </c>
      <c r="AL83" s="139" t="s">
        <v>431</v>
      </c>
    </row>
    <row r="84" spans="1:38" s="2" customFormat="1" ht="26.25" customHeight="1" thickBot="1" x14ac:dyDescent="0.25">
      <c r="A84" s="57" t="s">
        <v>53</v>
      </c>
      <c r="B84" s="65" t="s">
        <v>213</v>
      </c>
      <c r="C84" s="108" t="s">
        <v>214</v>
      </c>
      <c r="D84" s="59"/>
      <c r="E84" s="6" t="s">
        <v>438</v>
      </c>
      <c r="F84" s="6">
        <v>1.0139999999999999E-3</v>
      </c>
      <c r="G84" s="6" t="s">
        <v>429</v>
      </c>
      <c r="H84" s="6" t="s">
        <v>429</v>
      </c>
      <c r="I84" s="6">
        <v>6.2399999999999988E-4</v>
      </c>
      <c r="J84" s="6">
        <v>3.1199999999999991E-3</v>
      </c>
      <c r="K84" s="6">
        <v>1.2479999999999996E-2</v>
      </c>
      <c r="L84" s="6">
        <v>8.1119999999999961E-8</v>
      </c>
      <c r="M84" s="6">
        <v>7.4099999999999985E-5</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7.799999999999998</v>
      </c>
      <c r="AL84" s="139" t="s">
        <v>432</v>
      </c>
    </row>
    <row r="85" spans="1:38" s="2" customFormat="1" ht="26.25" customHeight="1" thickBot="1" x14ac:dyDescent="0.25">
      <c r="A85" s="57" t="s">
        <v>208</v>
      </c>
      <c r="B85" s="61" t="s">
        <v>215</v>
      </c>
      <c r="C85" s="108" t="s">
        <v>402</v>
      </c>
      <c r="D85" s="59"/>
      <c r="E85" s="6" t="s">
        <v>429</v>
      </c>
      <c r="F85" s="6">
        <v>5.0924875000723988</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10.860747159616977</v>
      </c>
      <c r="AL85" s="139" t="s">
        <v>216</v>
      </c>
    </row>
    <row r="86" spans="1:38" s="2" customFormat="1" ht="26.25" customHeight="1" thickBot="1" x14ac:dyDescent="0.25">
      <c r="A86" s="57" t="s">
        <v>208</v>
      </c>
      <c r="B86" s="61" t="s">
        <v>217</v>
      </c>
      <c r="C86" s="62" t="s">
        <v>218</v>
      </c>
      <c r="D86" s="59"/>
      <c r="E86" s="6" t="s">
        <v>429</v>
      </c>
      <c r="F86" s="6">
        <v>3.5345957623632997E-2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2.3724453669023669E-2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1.3233092849206547</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0.1166103186656624</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1.0498746936424412</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1.6621499160054278</v>
      </c>
      <c r="AL90" s="139" t="s">
        <v>219</v>
      </c>
    </row>
    <row r="91" spans="1:38" s="2" customFormat="1" ht="26.25" customHeight="1" thickBot="1" x14ac:dyDescent="0.25">
      <c r="A91" s="57" t="s">
        <v>208</v>
      </c>
      <c r="B91" s="61" t="s">
        <v>403</v>
      </c>
      <c r="C91" s="61" t="s">
        <v>228</v>
      </c>
      <c r="D91" s="59"/>
      <c r="E91" s="6">
        <v>4.2907551941871068E-3</v>
      </c>
      <c r="F91" s="6">
        <v>1.1531873719643209E-2</v>
      </c>
      <c r="G91" s="6">
        <v>2.3716610309608174E-5</v>
      </c>
      <c r="H91" s="6">
        <v>9.8878669290329169E-3</v>
      </c>
      <c r="I91" s="6">
        <v>6.4331108396426473E-2</v>
      </c>
      <c r="J91" s="6">
        <v>6.4331485192109475E-2</v>
      </c>
      <c r="K91" s="6">
        <v>6.433156301714528E-2</v>
      </c>
      <c r="L91" s="6">
        <v>2.8948998778391915E-4</v>
      </c>
      <c r="M91" s="6">
        <v>0.13133843164799708</v>
      </c>
      <c r="N91" s="6">
        <v>6.1568948618320549E-3</v>
      </c>
      <c r="O91" s="6">
        <v>1.2877762810116529E-2</v>
      </c>
      <c r="P91" s="6">
        <v>4.4763138663829993E-7</v>
      </c>
      <c r="Q91" s="6">
        <v>1.0444732354893665E-5</v>
      </c>
      <c r="R91" s="6">
        <v>1.2250964265890312E-4</v>
      </c>
      <c r="S91" s="6">
        <v>1.6352953006874081E-2</v>
      </c>
      <c r="T91" s="6">
        <v>6.6686655168659249E-3</v>
      </c>
      <c r="U91" s="6" t="s">
        <v>429</v>
      </c>
      <c r="V91" s="6">
        <v>8.4748974278625738E-3</v>
      </c>
      <c r="W91" s="6">
        <v>2.382618537116366E-4</v>
      </c>
      <c r="X91" s="6">
        <v>2.6447065761991663E-4</v>
      </c>
      <c r="Y91" s="6">
        <v>1.0721783417023645E-4</v>
      </c>
      <c r="Z91" s="6">
        <v>1.0721783417023645E-4</v>
      </c>
      <c r="AA91" s="6">
        <v>1.0721783417023645E-4</v>
      </c>
      <c r="AB91" s="6">
        <v>5.8612416013062603E-4</v>
      </c>
      <c r="AC91" s="6" t="s">
        <v>429</v>
      </c>
      <c r="AD91" s="6" t="s">
        <v>429</v>
      </c>
      <c r="AE91" s="36"/>
      <c r="AF91" s="24" t="s">
        <v>429</v>
      </c>
      <c r="AG91" s="24" t="s">
        <v>429</v>
      </c>
      <c r="AH91" s="24" t="s">
        <v>429</v>
      </c>
      <c r="AI91" s="24" t="s">
        <v>429</v>
      </c>
      <c r="AJ91" s="24" t="s">
        <v>429</v>
      </c>
      <c r="AK91" s="24">
        <v>2.3904717193380902</v>
      </c>
      <c r="AL91" s="139" t="s">
        <v>437</v>
      </c>
    </row>
    <row r="92" spans="1:38" s="2" customFormat="1" ht="26.25" customHeight="1" thickBot="1" x14ac:dyDescent="0.25">
      <c r="A92" s="57" t="s">
        <v>53</v>
      </c>
      <c r="B92" s="57" t="s">
        <v>229</v>
      </c>
      <c r="C92" s="57" t="s">
        <v>230</v>
      </c>
      <c r="D92" s="64"/>
      <c r="E92" s="6" t="s">
        <v>429</v>
      </c>
      <c r="F92" s="6" t="s">
        <v>429</v>
      </c>
      <c r="G92" s="6">
        <v>7.3177999999999993E-2</v>
      </c>
      <c r="H92" s="6" t="s">
        <v>438</v>
      </c>
      <c r="I92" s="6" t="s">
        <v>438</v>
      </c>
      <c r="J92" s="6" t="s">
        <v>438</v>
      </c>
      <c r="K92" s="6" t="s">
        <v>438</v>
      </c>
      <c r="L92" s="6" t="s">
        <v>438</v>
      </c>
      <c r="M92" s="6" t="s">
        <v>429</v>
      </c>
      <c r="N92" s="6" t="s">
        <v>429</v>
      </c>
      <c r="O92" s="6" t="s">
        <v>429</v>
      </c>
      <c r="P92" s="6" t="s">
        <v>429</v>
      </c>
      <c r="Q92" s="6" t="s">
        <v>429</v>
      </c>
      <c r="R92" s="6" t="s">
        <v>429</v>
      </c>
      <c r="S92" s="6" t="s">
        <v>429</v>
      </c>
      <c r="T92" s="6" t="s">
        <v>429</v>
      </c>
      <c r="U92" s="6" t="s">
        <v>429</v>
      </c>
      <c r="V92" s="6" t="s">
        <v>429</v>
      </c>
      <c r="W92" s="6" t="s">
        <v>429</v>
      </c>
      <c r="X92" s="6" t="s">
        <v>429</v>
      </c>
      <c r="Y92" s="6" t="s">
        <v>438</v>
      </c>
      <c r="Z92" s="6" t="s">
        <v>438</v>
      </c>
      <c r="AA92" s="6" t="s">
        <v>438</v>
      </c>
      <c r="AB92" s="6" t="s">
        <v>438</v>
      </c>
      <c r="AC92" s="6" t="s">
        <v>438</v>
      </c>
      <c r="AD92" s="6" t="s">
        <v>429</v>
      </c>
      <c r="AE92" s="36"/>
      <c r="AF92" s="24" t="s">
        <v>429</v>
      </c>
      <c r="AG92" s="24" t="s">
        <v>429</v>
      </c>
      <c r="AH92" s="24" t="s">
        <v>429</v>
      </c>
      <c r="AI92" s="24" t="s">
        <v>429</v>
      </c>
      <c r="AJ92" s="24" t="s">
        <v>429</v>
      </c>
      <c r="AK92" s="24">
        <v>36.588999999999999</v>
      </c>
      <c r="AL92" s="38" t="s">
        <v>231</v>
      </c>
    </row>
    <row r="93" spans="1:38" s="2" customFormat="1" ht="26.25" customHeight="1" thickBot="1" x14ac:dyDescent="0.25">
      <c r="A93" s="57" t="s">
        <v>53</v>
      </c>
      <c r="B93" s="61" t="s">
        <v>232</v>
      </c>
      <c r="C93" s="57" t="s">
        <v>404</v>
      </c>
      <c r="D93" s="64"/>
      <c r="E93" s="6" t="s">
        <v>429</v>
      </c>
      <c r="F93" s="6">
        <v>3.3820386999999998</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1600.86</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0.31394763784748958</v>
      </c>
      <c r="F99" s="6">
        <v>8.500664610681655</v>
      </c>
      <c r="G99" s="6" t="s">
        <v>429</v>
      </c>
      <c r="H99" s="6">
        <v>9.0439844184989848</v>
      </c>
      <c r="I99" s="6">
        <v>0.19416123999999996</v>
      </c>
      <c r="J99" s="6">
        <v>0.29834531999999997</v>
      </c>
      <c r="K99" s="6">
        <v>0.65351831999999987</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535.1</v>
      </c>
      <c r="AL99" s="38" t="s">
        <v>245</v>
      </c>
    </row>
    <row r="100" spans="1:38" s="2" customFormat="1" ht="26.25" customHeight="1" thickBot="1" x14ac:dyDescent="0.25">
      <c r="A100" s="57" t="s">
        <v>243</v>
      </c>
      <c r="B100" s="57" t="s">
        <v>246</v>
      </c>
      <c r="C100" s="58" t="s">
        <v>407</v>
      </c>
      <c r="D100" s="70"/>
      <c r="E100" s="6">
        <v>5.9365686208536883E-2</v>
      </c>
      <c r="F100" s="6">
        <v>2.9710655658159526</v>
      </c>
      <c r="G100" s="6" t="s">
        <v>429</v>
      </c>
      <c r="H100" s="6">
        <v>2.1037819850809192</v>
      </c>
      <c r="I100" s="6">
        <v>6.9457180000000007E-2</v>
      </c>
      <c r="J100" s="6">
        <v>0.10709704000000002</v>
      </c>
      <c r="K100" s="6">
        <v>0.23122342000000001</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904.19999999999993</v>
      </c>
      <c r="AL100" s="38" t="s">
        <v>245</v>
      </c>
    </row>
    <row r="101" spans="1:38" s="2" customFormat="1" ht="26.25" customHeight="1" thickBot="1" x14ac:dyDescent="0.25">
      <c r="A101" s="57" t="s">
        <v>243</v>
      </c>
      <c r="B101" s="57" t="s">
        <v>247</v>
      </c>
      <c r="C101" s="58" t="s">
        <v>248</v>
      </c>
      <c r="D101" s="70"/>
      <c r="E101" s="6">
        <v>1.8506116508806264E-2</v>
      </c>
      <c r="F101" s="6">
        <v>3.6870400000000005E-2</v>
      </c>
      <c r="G101" s="6" t="s">
        <v>429</v>
      </c>
      <c r="H101" s="6">
        <v>0.4569185708336595</v>
      </c>
      <c r="I101" s="6">
        <v>2.5974000000000001E-3</v>
      </c>
      <c r="J101" s="6">
        <v>7.7922E-3</v>
      </c>
      <c r="K101" s="6">
        <v>1.8181800000000001E-2</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164.6</v>
      </c>
      <c r="AL101" s="38" t="s">
        <v>245</v>
      </c>
    </row>
    <row r="102" spans="1:38" s="2" customFormat="1" ht="26.25" customHeight="1" thickBot="1" x14ac:dyDescent="0.25">
      <c r="A102" s="57" t="s">
        <v>243</v>
      </c>
      <c r="B102" s="57" t="s">
        <v>249</v>
      </c>
      <c r="C102" s="58" t="s">
        <v>385</v>
      </c>
      <c r="D102" s="70"/>
      <c r="E102" s="6">
        <v>0.15505323497730827</v>
      </c>
      <c r="F102" s="6">
        <v>1.0697902570000002</v>
      </c>
      <c r="G102" s="6" t="s">
        <v>429</v>
      </c>
      <c r="H102" s="6">
        <v>6.8869148300901362</v>
      </c>
      <c r="I102" s="6">
        <v>9.4396759999999993E-3</v>
      </c>
      <c r="J102" s="6">
        <v>0.20390207000000002</v>
      </c>
      <c r="K102" s="6">
        <v>1.3600993299999999</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1401.1</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7.1813525636007841E-4</v>
      </c>
      <c r="F104" s="6">
        <v>3.1482000000000003E-3</v>
      </c>
      <c r="G104" s="6" t="s">
        <v>429</v>
      </c>
      <c r="H104" s="6">
        <v>1.7609764649706459E-2</v>
      </c>
      <c r="I104" s="6">
        <v>9.6560000000000011E-5</v>
      </c>
      <c r="J104" s="6">
        <v>2.8968E-4</v>
      </c>
      <c r="K104" s="6">
        <v>6.759200000000001E-4</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5.4</v>
      </c>
      <c r="AL104" s="38" t="s">
        <v>245</v>
      </c>
    </row>
    <row r="105" spans="1:38" s="2" customFormat="1" ht="26.25" customHeight="1" thickBot="1" x14ac:dyDescent="0.25">
      <c r="A105" s="57" t="s">
        <v>243</v>
      </c>
      <c r="B105" s="57" t="s">
        <v>254</v>
      </c>
      <c r="C105" s="58" t="s">
        <v>255</v>
      </c>
      <c r="D105" s="70"/>
      <c r="E105" s="6">
        <v>1.2436159610958904E-2</v>
      </c>
      <c r="F105" s="6">
        <v>0.13209750000000001</v>
      </c>
      <c r="G105" s="6" t="s">
        <v>429</v>
      </c>
      <c r="H105" s="6">
        <v>0.35430429260078272</v>
      </c>
      <c r="I105" s="6">
        <v>3.8459400000000004E-3</v>
      </c>
      <c r="J105" s="6">
        <v>6.0436199999999995E-3</v>
      </c>
      <c r="K105" s="6">
        <v>1.3186079999999999E-2</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30.9</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3.6405312052397262E-2</v>
      </c>
      <c r="F107" s="6">
        <v>0.85149075000000007</v>
      </c>
      <c r="G107" s="6" t="s">
        <v>429</v>
      </c>
      <c r="H107" s="6">
        <v>1.1233064266366437</v>
      </c>
      <c r="I107" s="6">
        <v>1.548165E-2</v>
      </c>
      <c r="J107" s="6">
        <v>0.20642200000000002</v>
      </c>
      <c r="K107" s="6">
        <v>0.9805045</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5160.55</v>
      </c>
      <c r="AL107" s="38" t="s">
        <v>245</v>
      </c>
    </row>
    <row r="108" spans="1:38" s="2" customFormat="1" ht="26.25" customHeight="1" thickBot="1" x14ac:dyDescent="0.25">
      <c r="A108" s="57" t="s">
        <v>243</v>
      </c>
      <c r="B108" s="57" t="s">
        <v>259</v>
      </c>
      <c r="C108" s="58" t="s">
        <v>379</v>
      </c>
      <c r="D108" s="70"/>
      <c r="E108" s="6">
        <v>2.9497292999999997E-2</v>
      </c>
      <c r="F108" s="6">
        <v>0.54963899999999999</v>
      </c>
      <c r="G108" s="6" t="s">
        <v>429</v>
      </c>
      <c r="H108" s="6">
        <v>0.60925447450000003</v>
      </c>
      <c r="I108" s="6">
        <v>1.01785E-2</v>
      </c>
      <c r="J108" s="6">
        <v>0.101785</v>
      </c>
      <c r="K108" s="6">
        <v>0.20357</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5089.25</v>
      </c>
      <c r="AL108" s="38" t="s">
        <v>245</v>
      </c>
    </row>
    <row r="109" spans="1:38" s="2" customFormat="1" ht="26.25" customHeight="1" thickBot="1" x14ac:dyDescent="0.25">
      <c r="A109" s="57" t="s">
        <v>243</v>
      </c>
      <c r="B109" s="57" t="s">
        <v>260</v>
      </c>
      <c r="C109" s="58" t="s">
        <v>380</v>
      </c>
      <c r="D109" s="70"/>
      <c r="E109" s="6">
        <v>2.1303119232876714E-4</v>
      </c>
      <c r="F109" s="6">
        <v>4.9388999999999995E-3</v>
      </c>
      <c r="G109" s="6" t="s">
        <v>429</v>
      </c>
      <c r="H109" s="6">
        <v>6.1287435331506841E-3</v>
      </c>
      <c r="I109" s="6">
        <v>2.0199999999999998E-4</v>
      </c>
      <c r="J109" s="6">
        <v>1.111E-3</v>
      </c>
      <c r="K109" s="6">
        <v>1.111E-3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10.1</v>
      </c>
      <c r="AL109" s="38" t="s">
        <v>245</v>
      </c>
    </row>
    <row r="110" spans="1:38" s="2" customFormat="1" ht="26.25" customHeight="1" thickBot="1" x14ac:dyDescent="0.25">
      <c r="A110" s="57" t="s">
        <v>243</v>
      </c>
      <c r="B110" s="57" t="s">
        <v>261</v>
      </c>
      <c r="C110" s="58" t="s">
        <v>381</v>
      </c>
      <c r="D110" s="70"/>
      <c r="E110" s="6">
        <v>5.2507014312328762E-4</v>
      </c>
      <c r="F110" s="6">
        <v>2.99268E-2</v>
      </c>
      <c r="G110" s="6" t="s">
        <v>429</v>
      </c>
      <c r="H110" s="6">
        <v>1.4818698518794518E-2</v>
      </c>
      <c r="I110" s="6">
        <v>1.3500000000000001E-3</v>
      </c>
      <c r="J110" s="6">
        <v>9.8280000000000017E-3</v>
      </c>
      <c r="K110" s="6">
        <v>9.8280000000000017E-3</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61.2</v>
      </c>
      <c r="AL110" s="38" t="s">
        <v>245</v>
      </c>
    </row>
    <row r="111" spans="1:38" s="2" customFormat="1" ht="26.25" customHeight="1" thickBot="1" x14ac:dyDescent="0.25">
      <c r="A111" s="57" t="s">
        <v>243</v>
      </c>
      <c r="B111" s="57" t="s">
        <v>262</v>
      </c>
      <c r="C111" s="58" t="s">
        <v>375</v>
      </c>
      <c r="D111" s="70"/>
      <c r="E111" s="6">
        <v>1.7225388685714282E-2</v>
      </c>
      <c r="F111" s="6">
        <v>0.50504820000000006</v>
      </c>
      <c r="G111" s="6" t="s">
        <v>429</v>
      </c>
      <c r="H111" s="6">
        <v>0.29274440348571423</v>
      </c>
      <c r="I111" s="6">
        <v>1.0407999999999999E-3</v>
      </c>
      <c r="J111" s="6">
        <v>2.0815999999999999E-3</v>
      </c>
      <c r="K111" s="6">
        <v>4.6835999999999996E-3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260.2</v>
      </c>
      <c r="AL111" s="38" t="s">
        <v>245</v>
      </c>
    </row>
    <row r="112" spans="1:38" s="2" customFormat="1" ht="26.25" customHeight="1" thickBot="1" x14ac:dyDescent="0.25">
      <c r="A112" s="57" t="s">
        <v>263</v>
      </c>
      <c r="B112" s="57" t="s">
        <v>264</v>
      </c>
      <c r="C112" s="58" t="s">
        <v>265</v>
      </c>
      <c r="D112" s="59"/>
      <c r="E112" s="6">
        <v>5.2560000000000002</v>
      </c>
      <c r="F112" s="6" t="s">
        <v>429</v>
      </c>
      <c r="G112" s="6" t="s">
        <v>429</v>
      </c>
      <c r="H112" s="6">
        <v>4.5841603523061654</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131400000</v>
      </c>
      <c r="AL112" s="38" t="s">
        <v>417</v>
      </c>
    </row>
    <row r="113" spans="1:38" s="2" customFormat="1" ht="26.25" customHeight="1" thickBot="1" x14ac:dyDescent="0.25">
      <c r="A113" s="57" t="s">
        <v>263</v>
      </c>
      <c r="B113" s="71" t="s">
        <v>266</v>
      </c>
      <c r="C113" s="72" t="s">
        <v>267</v>
      </c>
      <c r="D113" s="59"/>
      <c r="E113" s="6">
        <v>2.4382251600971441</v>
      </c>
      <c r="F113" s="6" t="s">
        <v>439</v>
      </c>
      <c r="G113" s="6" t="s">
        <v>429</v>
      </c>
      <c r="H113" s="6">
        <v>6.2900452007553449</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t="s">
        <v>428</v>
      </c>
      <c r="F114" s="6" t="s">
        <v>429</v>
      </c>
      <c r="G114" s="6" t="s">
        <v>429</v>
      </c>
      <c r="H114" s="6" t="s">
        <v>428</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t="s">
        <v>428</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0.65495166302001862</v>
      </c>
      <c r="F116" s="6" t="s">
        <v>439</v>
      </c>
      <c r="G116" s="6" t="s">
        <v>429</v>
      </c>
      <c r="H116" s="6">
        <v>0.95760474309004107</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0.1458102</v>
      </c>
      <c r="J119" s="6">
        <v>1.2988120000000001</v>
      </c>
      <c r="K119" s="6">
        <v>2.5381200000000002</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1627</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1.3992199999999999</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1627</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5.4624765000000002</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7.217595644999999E-3</v>
      </c>
      <c r="F124" s="6">
        <v>1.887678861E-2</v>
      </c>
      <c r="G124" s="6">
        <v>1.6655989949999998E-3</v>
      </c>
      <c r="H124" s="6">
        <v>1.6655989949999998E-3</v>
      </c>
      <c r="I124" s="6">
        <v>7.7650225146900006E-3</v>
      </c>
      <c r="J124" s="6">
        <v>9.4905830735099988E-3</v>
      </c>
      <c r="K124" s="6">
        <v>1.466726474997E-2</v>
      </c>
      <c r="L124" s="6">
        <v>6.9885202632210001E-4</v>
      </c>
      <c r="M124" s="6">
        <v>0.207089475045</v>
      </c>
      <c r="N124" s="6" t="s">
        <v>429</v>
      </c>
      <c r="O124" s="6" t="s">
        <v>429</v>
      </c>
      <c r="P124" s="6" t="s">
        <v>429</v>
      </c>
      <c r="Q124" s="6" t="s">
        <v>429</v>
      </c>
      <c r="R124" s="6" t="s">
        <v>429</v>
      </c>
      <c r="S124" s="6" t="s">
        <v>429</v>
      </c>
      <c r="T124" s="6" t="s">
        <v>429</v>
      </c>
      <c r="U124" s="6" t="s">
        <v>429</v>
      </c>
      <c r="V124" s="6" t="s">
        <v>429</v>
      </c>
      <c r="W124" s="6">
        <v>4.3139013970499998E-3</v>
      </c>
      <c r="X124" s="6">
        <v>6.2120180117520001E-3</v>
      </c>
      <c r="Y124" s="6">
        <v>3.7272108070512001E-3</v>
      </c>
      <c r="Z124" s="6">
        <v>1.8636054035256E-3</v>
      </c>
      <c r="AA124" s="6">
        <v>2.4848072047008E-3</v>
      </c>
      <c r="AB124" s="6">
        <v>1.4287641427029599E-2</v>
      </c>
      <c r="AC124" s="6" t="s">
        <v>429</v>
      </c>
      <c r="AD124" s="6" t="s">
        <v>429</v>
      </c>
      <c r="AE124" s="36"/>
      <c r="AF124" s="24" t="s">
        <v>429</v>
      </c>
      <c r="AG124" s="24" t="s">
        <v>429</v>
      </c>
      <c r="AH124" s="24" t="s">
        <v>429</v>
      </c>
      <c r="AI124" s="24" t="s">
        <v>429</v>
      </c>
      <c r="AJ124" s="24" t="s">
        <v>429</v>
      </c>
      <c r="AK124" s="24">
        <v>555.19966499999998</v>
      </c>
      <c r="AL124" s="38" t="s">
        <v>442</v>
      </c>
    </row>
    <row r="125" spans="1:38" s="2" customFormat="1" ht="26.25" customHeight="1" thickBot="1" x14ac:dyDescent="0.25">
      <c r="A125" s="57" t="s">
        <v>288</v>
      </c>
      <c r="B125" s="57" t="s">
        <v>289</v>
      </c>
      <c r="C125" s="58" t="s">
        <v>290</v>
      </c>
      <c r="D125" s="59"/>
      <c r="E125" s="6" t="s">
        <v>429</v>
      </c>
      <c r="F125" s="6">
        <v>0.19133229268830643</v>
      </c>
      <c r="G125" s="6" t="s">
        <v>429</v>
      </c>
      <c r="H125" s="6" t="s">
        <v>438</v>
      </c>
      <c r="I125" s="6">
        <v>1.4877720000000005E-5</v>
      </c>
      <c r="J125" s="6">
        <v>9.8733960000000045E-5</v>
      </c>
      <c r="K125" s="6">
        <v>2.0873892000000007E-4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450.84</v>
      </c>
      <c r="AL125" s="38" t="s">
        <v>424</v>
      </c>
    </row>
    <row r="126" spans="1:38" s="2" customFormat="1" ht="26.25" customHeight="1" thickBot="1" x14ac:dyDescent="0.25">
      <c r="A126" s="57" t="s">
        <v>288</v>
      </c>
      <c r="B126" s="57" t="s">
        <v>291</v>
      </c>
      <c r="C126" s="58" t="s">
        <v>292</v>
      </c>
      <c r="D126" s="59"/>
      <c r="E126" s="6" t="s">
        <v>438</v>
      </c>
      <c r="F126" s="6" t="s">
        <v>438</v>
      </c>
      <c r="G126" s="6" t="s">
        <v>438</v>
      </c>
      <c r="H126" s="6">
        <v>4.0052725113156003E-2</v>
      </c>
      <c r="I126" s="6" t="s">
        <v>429</v>
      </c>
      <c r="J126" s="6" t="s">
        <v>429</v>
      </c>
      <c r="K126" s="6" t="s">
        <v>429</v>
      </c>
      <c r="L126" s="6" t="s">
        <v>429</v>
      </c>
      <c r="M126" s="6" t="s">
        <v>438</v>
      </c>
      <c r="N126" s="6" t="s">
        <v>438</v>
      </c>
      <c r="O126" s="6" t="s">
        <v>438</v>
      </c>
      <c r="P126" s="6" t="s">
        <v>438</v>
      </c>
      <c r="Q126" s="6" t="s">
        <v>438</v>
      </c>
      <c r="R126" s="6" t="s">
        <v>438</v>
      </c>
      <c r="S126" s="6" t="s">
        <v>438</v>
      </c>
      <c r="T126" s="6" t="s">
        <v>438</v>
      </c>
      <c r="U126" s="6" t="s">
        <v>438</v>
      </c>
      <c r="V126" s="6" t="s">
        <v>438</v>
      </c>
      <c r="W126" s="6" t="s">
        <v>438</v>
      </c>
      <c r="X126" s="6" t="s">
        <v>438</v>
      </c>
      <c r="Y126" s="6" t="s">
        <v>438</v>
      </c>
      <c r="Z126" s="6" t="s">
        <v>438</v>
      </c>
      <c r="AA126" s="6" t="s">
        <v>438</v>
      </c>
      <c r="AB126" s="6" t="s">
        <v>438</v>
      </c>
      <c r="AC126" s="6" t="s">
        <v>438</v>
      </c>
      <c r="AD126" s="6" t="s">
        <v>438</v>
      </c>
      <c r="AE126" s="36"/>
      <c r="AF126" s="24" t="s">
        <v>429</v>
      </c>
      <c r="AG126" s="24" t="s">
        <v>429</v>
      </c>
      <c r="AH126" s="24" t="s">
        <v>429</v>
      </c>
      <c r="AI126" s="24" t="s">
        <v>429</v>
      </c>
      <c r="AJ126" s="24" t="s">
        <v>429</v>
      </c>
      <c r="AK126" s="24">
        <v>239.09182526323846</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2.6461110934109834E-4</v>
      </c>
      <c r="F130" s="6">
        <v>2.2507151829012965E-3</v>
      </c>
      <c r="G130" s="6">
        <v>1.4295082918427151E-5</v>
      </c>
      <c r="H130" s="6" t="s">
        <v>438</v>
      </c>
      <c r="I130" s="6">
        <v>1.2166028015682681E-6</v>
      </c>
      <c r="J130" s="6">
        <v>2.1290549027444693E-6</v>
      </c>
      <c r="K130" s="6">
        <v>3.0415070039206703E-6</v>
      </c>
      <c r="L130" s="6">
        <v>4.2581098054889383E-8</v>
      </c>
      <c r="M130" s="6">
        <v>2.129054902744469E-4</v>
      </c>
      <c r="N130" s="6">
        <v>3.9539591050968717E-4</v>
      </c>
      <c r="O130" s="6">
        <v>3.0415070039206706E-5</v>
      </c>
      <c r="P130" s="6">
        <v>1.7032439221955754E-5</v>
      </c>
      <c r="Q130" s="6">
        <v>4.8664112062730723E-6</v>
      </c>
      <c r="R130" s="6" t="s">
        <v>438</v>
      </c>
      <c r="S130" s="6" t="s">
        <v>438</v>
      </c>
      <c r="T130" s="6">
        <v>4.2581098054889388E-5</v>
      </c>
      <c r="U130" s="6" t="s">
        <v>438</v>
      </c>
      <c r="V130" s="6" t="s">
        <v>438</v>
      </c>
      <c r="W130" s="6">
        <v>0.10645274513722346</v>
      </c>
      <c r="X130" s="6" t="s">
        <v>438</v>
      </c>
      <c r="Y130" s="6" t="s">
        <v>438</v>
      </c>
      <c r="Z130" s="6" t="s">
        <v>438</v>
      </c>
      <c r="AA130" s="6" t="s">
        <v>438</v>
      </c>
      <c r="AB130" s="6">
        <v>6.0830140078413406E-9</v>
      </c>
      <c r="AC130" s="6">
        <v>6.0830140078413407E-4</v>
      </c>
      <c r="AD130" s="6" t="s">
        <v>429</v>
      </c>
      <c r="AE130" s="36"/>
      <c r="AF130" s="24" t="s">
        <v>429</v>
      </c>
      <c r="AG130" s="24" t="s">
        <v>429</v>
      </c>
      <c r="AH130" s="24" t="s">
        <v>429</v>
      </c>
      <c r="AI130" s="24" t="s">
        <v>429</v>
      </c>
      <c r="AJ130" s="24" t="s">
        <v>429</v>
      </c>
      <c r="AK130" s="24">
        <v>0.30415070039206704</v>
      </c>
      <c r="AL130" s="38" t="s">
        <v>300</v>
      </c>
    </row>
    <row r="131" spans="1:38" s="2" customFormat="1" ht="26.25" customHeight="1" thickBot="1" x14ac:dyDescent="0.25">
      <c r="A131" s="57" t="s">
        <v>288</v>
      </c>
      <c r="B131" s="61" t="s">
        <v>303</v>
      </c>
      <c r="C131" s="68" t="s">
        <v>304</v>
      </c>
      <c r="D131" s="59"/>
      <c r="E131" s="6">
        <v>1.9030711294446416E-4</v>
      </c>
      <c r="F131" s="6">
        <v>5.7919556113532569E-5</v>
      </c>
      <c r="G131" s="6">
        <v>4.4680800430439417E-5</v>
      </c>
      <c r="H131" s="6" t="s">
        <v>438</v>
      </c>
      <c r="I131" s="6" t="s">
        <v>438</v>
      </c>
      <c r="J131" s="6" t="s">
        <v>438</v>
      </c>
      <c r="K131" s="6">
        <v>1.4066177913286482E-3</v>
      </c>
      <c r="L131" s="6">
        <v>3.2352209200558906E-5</v>
      </c>
      <c r="M131" s="6">
        <v>1.5721022373673129E-5</v>
      </c>
      <c r="N131" s="6">
        <v>5.1300178271985993E-3</v>
      </c>
      <c r="O131" s="6">
        <v>6.6193778415465801E-4</v>
      </c>
      <c r="P131" s="6">
        <v>3.5579155898312867E-3</v>
      </c>
      <c r="Q131" s="6">
        <v>1.654844460386645E-5</v>
      </c>
      <c r="R131" s="6">
        <v>1.654844460386645E-4</v>
      </c>
      <c r="S131" s="6">
        <v>8.1087378558945596E-3</v>
      </c>
      <c r="T131" s="6">
        <v>1.654844460386645E-4</v>
      </c>
      <c r="U131" s="6" t="s">
        <v>438</v>
      </c>
      <c r="V131" s="6" t="s">
        <v>438</v>
      </c>
      <c r="W131" s="6">
        <v>3.30968892077329</v>
      </c>
      <c r="X131" s="6" t="s">
        <v>438</v>
      </c>
      <c r="Y131" s="6" t="s">
        <v>438</v>
      </c>
      <c r="Z131" s="6" t="s">
        <v>438</v>
      </c>
      <c r="AA131" s="6" t="s">
        <v>438</v>
      </c>
      <c r="AB131" s="6">
        <v>3.3096889207732899E-9</v>
      </c>
      <c r="AC131" s="6">
        <v>8.2742223019332244E-3</v>
      </c>
      <c r="AD131" s="6" t="s">
        <v>429</v>
      </c>
      <c r="AE131" s="36"/>
      <c r="AF131" s="24" t="s">
        <v>429</v>
      </c>
      <c r="AG131" s="24" t="s">
        <v>429</v>
      </c>
      <c r="AH131" s="24" t="s">
        <v>429</v>
      </c>
      <c r="AI131" s="24" t="s">
        <v>429</v>
      </c>
      <c r="AJ131" s="24" t="s">
        <v>429</v>
      </c>
      <c r="AK131" s="24">
        <v>8.2742223019332248E-2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t="s">
        <v>428</v>
      </c>
      <c r="F133" s="6" t="s">
        <v>428</v>
      </c>
      <c r="G133" s="6" t="s">
        <v>428</v>
      </c>
      <c r="H133" s="6" t="s">
        <v>428</v>
      </c>
      <c r="I133" s="6" t="s">
        <v>428</v>
      </c>
      <c r="J133" s="6" t="s">
        <v>428</v>
      </c>
      <c r="K133" s="6" t="s">
        <v>428</v>
      </c>
      <c r="L133" s="6" t="s">
        <v>428</v>
      </c>
      <c r="M133" s="6" t="s">
        <v>428</v>
      </c>
      <c r="N133" s="6" t="s">
        <v>428</v>
      </c>
      <c r="O133" s="6" t="s">
        <v>428</v>
      </c>
      <c r="P133" s="6" t="s">
        <v>428</v>
      </c>
      <c r="Q133" s="6" t="s">
        <v>428</v>
      </c>
      <c r="R133" s="6" t="s">
        <v>428</v>
      </c>
      <c r="S133" s="6" t="s">
        <v>428</v>
      </c>
      <c r="T133" s="6" t="s">
        <v>428</v>
      </c>
      <c r="U133" s="6" t="s">
        <v>428</v>
      </c>
      <c r="V133" s="6" t="s">
        <v>428</v>
      </c>
      <c r="W133" s="6" t="s">
        <v>428</v>
      </c>
      <c r="X133" s="6" t="s">
        <v>428</v>
      </c>
      <c r="Y133" s="6" t="s">
        <v>428</v>
      </c>
      <c r="Z133" s="6" t="s">
        <v>428</v>
      </c>
      <c r="AA133" s="6" t="s">
        <v>428</v>
      </c>
      <c r="AB133" s="6" t="s">
        <v>428</v>
      </c>
      <c r="AC133" s="6" t="s">
        <v>428</v>
      </c>
      <c r="AD133" s="6" t="s">
        <v>428</v>
      </c>
      <c r="AE133" s="36"/>
      <c r="AF133" s="24" t="s">
        <v>428</v>
      </c>
      <c r="AG133" s="24" t="s">
        <v>428</v>
      </c>
      <c r="AH133" s="24" t="s">
        <v>428</v>
      </c>
      <c r="AI133" s="24" t="s">
        <v>428</v>
      </c>
      <c r="AJ133" s="24" t="s">
        <v>428</v>
      </c>
      <c r="AK133" s="24" t="s">
        <v>428</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3.6900000000000001E-3</v>
      </c>
      <c r="G136" s="6" t="s">
        <v>429</v>
      </c>
      <c r="H136" s="6">
        <v>0.18668320000000002</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58.432266000000006</v>
      </c>
      <c r="AL136" s="38" t="s">
        <v>415</v>
      </c>
    </row>
    <row r="137" spans="1:38" s="2" customFormat="1" ht="26.25" customHeight="1" thickBot="1" x14ac:dyDescent="0.25">
      <c r="A137" s="57" t="s">
        <v>288</v>
      </c>
      <c r="B137" s="57" t="s">
        <v>315</v>
      </c>
      <c r="C137" s="58" t="s">
        <v>316</v>
      </c>
      <c r="D137" s="59"/>
      <c r="E137" s="6" t="s">
        <v>429</v>
      </c>
      <c r="F137" s="6">
        <v>9.5399999999999999E-4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105.17854240608</v>
      </c>
      <c r="AL137" s="38" t="s">
        <v>415</v>
      </c>
    </row>
    <row r="138" spans="1:38" s="2" customFormat="1" ht="26.25" customHeight="1" thickBot="1" x14ac:dyDescent="0.25">
      <c r="A138" s="61" t="s">
        <v>288</v>
      </c>
      <c r="B138" s="61" t="s">
        <v>317</v>
      </c>
      <c r="C138" s="63" t="s">
        <v>318</v>
      </c>
      <c r="D138" s="60"/>
      <c r="E138" s="6" t="s">
        <v>429</v>
      </c>
      <c r="F138" s="6">
        <v>6.8400000000000004E-4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0.16326521894079046</v>
      </c>
      <c r="F140" s="6" t="s">
        <v>429</v>
      </c>
      <c r="G140" s="6" t="s">
        <v>429</v>
      </c>
      <c r="H140" s="6" t="s">
        <v>429</v>
      </c>
      <c r="I140" s="6">
        <v>1.3358063367882855</v>
      </c>
      <c r="J140" s="6">
        <v>1.6326521894079045</v>
      </c>
      <c r="K140" s="6">
        <v>2.5231897472667617</v>
      </c>
      <c r="L140" s="6">
        <v>0.1202225703109457</v>
      </c>
      <c r="M140" s="6">
        <v>11.57698825216514</v>
      </c>
      <c r="N140" s="6" t="s">
        <v>429</v>
      </c>
      <c r="O140" s="6" t="s">
        <v>429</v>
      </c>
      <c r="P140" s="6" t="s">
        <v>429</v>
      </c>
      <c r="Q140" s="6" t="s">
        <v>429</v>
      </c>
      <c r="R140" s="6" t="s">
        <v>429</v>
      </c>
      <c r="S140" s="6" t="s">
        <v>429</v>
      </c>
      <c r="T140" s="6" t="s">
        <v>429</v>
      </c>
      <c r="U140" s="6" t="s">
        <v>429</v>
      </c>
      <c r="V140" s="6" t="s">
        <v>429</v>
      </c>
      <c r="W140" s="6">
        <v>0.74211463154904744</v>
      </c>
      <c r="X140" s="6">
        <v>1.0686450694306284</v>
      </c>
      <c r="Y140" s="6">
        <v>0.64118704165837703</v>
      </c>
      <c r="Z140" s="6">
        <v>0.32059352082918852</v>
      </c>
      <c r="AA140" s="6">
        <v>0.42745802777225134</v>
      </c>
      <c r="AB140" s="6">
        <v>2.4578836596904452</v>
      </c>
      <c r="AC140" s="6" t="s">
        <v>429</v>
      </c>
      <c r="AD140" s="6" t="s">
        <v>429</v>
      </c>
      <c r="AE140" s="36"/>
      <c r="AF140" s="24" t="s">
        <v>429</v>
      </c>
      <c r="AG140" s="24" t="s">
        <v>429</v>
      </c>
      <c r="AH140" s="24" t="s">
        <v>429</v>
      </c>
      <c r="AI140" s="24" t="s">
        <v>429</v>
      </c>
      <c r="AJ140" s="24" t="s">
        <v>429</v>
      </c>
      <c r="AK140" s="24">
        <v>239.3918166</v>
      </c>
      <c r="AL140" s="38" t="s">
        <v>440</v>
      </c>
    </row>
    <row r="141" spans="1:38" s="9" customFormat="1" ht="37.5" customHeight="1" thickBot="1" x14ac:dyDescent="0.25">
      <c r="A141" s="75"/>
      <c r="B141" s="76" t="s">
        <v>323</v>
      </c>
      <c r="C141" s="77" t="s">
        <v>387</v>
      </c>
      <c r="D141" s="75" t="s">
        <v>142</v>
      </c>
      <c r="E141" s="20">
        <f>SUM(E14:E140)</f>
        <v>96.596268459894489</v>
      </c>
      <c r="F141" s="20">
        <f t="shared" ref="F141:AD141" si="0">SUM(F14:F140)</f>
        <v>84.935555255214666</v>
      </c>
      <c r="G141" s="20">
        <f t="shared" si="0"/>
        <v>100.45973474507529</v>
      </c>
      <c r="H141" s="20">
        <f t="shared" si="0"/>
        <v>34.670964500078846</v>
      </c>
      <c r="I141" s="20">
        <f t="shared" si="0"/>
        <v>25.628807528028204</v>
      </c>
      <c r="J141" s="20">
        <f t="shared" si="0"/>
        <v>29.861530997607566</v>
      </c>
      <c r="K141" s="20">
        <f t="shared" si="0"/>
        <v>38.044024005119745</v>
      </c>
      <c r="L141" s="20">
        <f t="shared" si="0"/>
        <v>4.0058779108713152</v>
      </c>
      <c r="M141" s="20">
        <f t="shared" si="0"/>
        <v>469.17256302528745</v>
      </c>
      <c r="N141" s="20">
        <f t="shared" si="0"/>
        <v>232.81148002586471</v>
      </c>
      <c r="O141" s="20">
        <f t="shared" si="0"/>
        <v>0.9311610830515904</v>
      </c>
      <c r="P141" s="20">
        <f t="shared" si="0"/>
        <v>0.28881730419827839</v>
      </c>
      <c r="Q141" s="20">
        <f t="shared" si="0"/>
        <v>16.658651324006154</v>
      </c>
      <c r="R141" s="20">
        <f>SUM(R14:R140)</f>
        <v>2.5201146095455815</v>
      </c>
      <c r="S141" s="20">
        <f t="shared" si="0"/>
        <v>4.5679398183332811</v>
      </c>
      <c r="T141" s="20">
        <f t="shared" si="0"/>
        <v>14.748011320199065</v>
      </c>
      <c r="U141" s="20">
        <f t="shared" si="0"/>
        <v>0.39589413312999133</v>
      </c>
      <c r="V141" s="20">
        <f t="shared" si="0"/>
        <v>29.516506334866715</v>
      </c>
      <c r="W141" s="20">
        <f t="shared" si="0"/>
        <v>30.304548148154179</v>
      </c>
      <c r="X141" s="20">
        <f t="shared" si="0"/>
        <v>6.3486956619843111</v>
      </c>
      <c r="Y141" s="20">
        <f t="shared" si="0"/>
        <v>6.217783538730318</v>
      </c>
      <c r="Z141" s="20">
        <f t="shared" si="0"/>
        <v>2.3832451127547842</v>
      </c>
      <c r="AA141" s="20">
        <f t="shared" si="0"/>
        <v>2.8928488663306222</v>
      </c>
      <c r="AB141" s="20">
        <f t="shared" si="0"/>
        <v>17.851328392232737</v>
      </c>
      <c r="AC141" s="20">
        <f t="shared" si="0"/>
        <v>5.658103262786331</v>
      </c>
      <c r="AD141" s="20">
        <f t="shared" si="0"/>
        <v>4.29067770445665</v>
      </c>
      <c r="AE141" s="36"/>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96.596268459894489</v>
      </c>
      <c r="F152" s="14">
        <f t="shared" ref="F152:AD152" si="1">F141 + F151 + IF(AND(OR($B$4="AT",$B$4="BE",$B$4="CH",$B$4="GB",$B$4="IE",$B$4="LT",$B$4="LU",$B$4="NL"),SUM(F143:F149)&gt;0),SUM(F143:F149)-SUM(F27:F33),0)</f>
        <v>84.935555255214666</v>
      </c>
      <c r="G152" s="14">
        <f t="shared" si="1"/>
        <v>100.45973474507529</v>
      </c>
      <c r="H152" s="14">
        <f t="shared" si="1"/>
        <v>34.670964500078846</v>
      </c>
      <c r="I152" s="14">
        <f t="shared" si="1"/>
        <v>25.628807528028204</v>
      </c>
      <c r="J152" s="14">
        <f t="shared" si="1"/>
        <v>29.861530997607566</v>
      </c>
      <c r="K152" s="14">
        <f t="shared" si="1"/>
        <v>38.044024005119745</v>
      </c>
      <c r="L152" s="14">
        <f t="shared" si="1"/>
        <v>4.0058779108713152</v>
      </c>
      <c r="M152" s="14">
        <f t="shared" si="1"/>
        <v>469.17256302528745</v>
      </c>
      <c r="N152" s="14">
        <f t="shared" si="1"/>
        <v>232.81148002586471</v>
      </c>
      <c r="O152" s="14">
        <f t="shared" si="1"/>
        <v>0.9311610830515904</v>
      </c>
      <c r="P152" s="14">
        <f t="shared" si="1"/>
        <v>0.28881730419827839</v>
      </c>
      <c r="Q152" s="14">
        <f t="shared" si="1"/>
        <v>16.658651324006154</v>
      </c>
      <c r="R152" s="14">
        <f t="shared" si="1"/>
        <v>2.5201146095455815</v>
      </c>
      <c r="S152" s="14">
        <f t="shared" si="1"/>
        <v>4.5679398183332811</v>
      </c>
      <c r="T152" s="14">
        <f t="shared" si="1"/>
        <v>14.748011320199065</v>
      </c>
      <c r="U152" s="14">
        <f t="shared" si="1"/>
        <v>0.39589413312999133</v>
      </c>
      <c r="V152" s="14">
        <f t="shared" si="1"/>
        <v>29.516506334866715</v>
      </c>
      <c r="W152" s="14">
        <f t="shared" si="1"/>
        <v>30.304548148154179</v>
      </c>
      <c r="X152" s="14">
        <f t="shared" si="1"/>
        <v>6.3486956619843111</v>
      </c>
      <c r="Y152" s="14">
        <f t="shared" si="1"/>
        <v>6.217783538730318</v>
      </c>
      <c r="Z152" s="14">
        <f t="shared" si="1"/>
        <v>2.3832451127547842</v>
      </c>
      <c r="AA152" s="14">
        <f t="shared" si="1"/>
        <v>2.8928488663306222</v>
      </c>
      <c r="AB152" s="14">
        <f t="shared" si="1"/>
        <v>17.851328392232737</v>
      </c>
      <c r="AC152" s="14">
        <f t="shared" si="1"/>
        <v>5.658103262786331</v>
      </c>
      <c r="AD152" s="14">
        <f t="shared" si="1"/>
        <v>4.29067770445665</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96.596268459894489</v>
      </c>
      <c r="F154" s="14">
        <f>F141 + F153 - IF(OR($B$6=2005,$B$6&gt;=2020),SUM(F99:F122),0) + IF(AND(OR($B$4="AT",$B$4="BE",$B$4="CH",$B$4="GB",$B$4="IE",$B$4="LT",$B$4="LU",$B$4="NL"),SUM(F143:F149)&gt;0),SUM(F143:F149)-SUM(F27:F33),0)</f>
        <v>84.935555255214666</v>
      </c>
      <c r="G154" s="14">
        <f>G141 + G153 + IF(AND(OR($B$4="AT",$B$4="BE",$B$4="CH",$B$4="GB",$B$4="IE",$B$4="LT",$B$4="LU",$B$4="NL"),SUM(G143:G149)&gt;0),SUM(G143:G149)-SUM(G27:G33),0)</f>
        <v>100.45973474507529</v>
      </c>
      <c r="H154" s="14">
        <f t="shared" ref="H154:AD154" si="2">H141 + H153 + IF(AND(OR($B$4="AT",$B$4="BE",$B$4="CH",$B$4="GB",$B$4="IE",$B$4="LT",$B$4="LU",$B$4="NL"),SUM(H143:H149)&gt;0),SUM(H143:H149)-SUM(H27:H33),0)</f>
        <v>34.670964500078846</v>
      </c>
      <c r="I154" s="14">
        <f t="shared" si="2"/>
        <v>25.628807528028204</v>
      </c>
      <c r="J154" s="14">
        <f t="shared" si="2"/>
        <v>29.861530997607566</v>
      </c>
      <c r="K154" s="14">
        <f t="shared" si="2"/>
        <v>38.044024005119745</v>
      </c>
      <c r="L154" s="14">
        <f t="shared" si="2"/>
        <v>4.0058779108713152</v>
      </c>
      <c r="M154" s="14">
        <f t="shared" si="2"/>
        <v>469.17256302528745</v>
      </c>
      <c r="N154" s="14">
        <f t="shared" si="2"/>
        <v>232.81148002586471</v>
      </c>
      <c r="O154" s="14">
        <f t="shared" si="2"/>
        <v>0.9311610830515904</v>
      </c>
      <c r="P154" s="14">
        <f t="shared" si="2"/>
        <v>0.28881730419827839</v>
      </c>
      <c r="Q154" s="14">
        <f t="shared" si="2"/>
        <v>16.658651324006154</v>
      </c>
      <c r="R154" s="14">
        <f t="shared" si="2"/>
        <v>2.5201146095455815</v>
      </c>
      <c r="S154" s="14">
        <f t="shared" si="2"/>
        <v>4.5679398183332811</v>
      </c>
      <c r="T154" s="14">
        <f t="shared" si="2"/>
        <v>14.748011320199065</v>
      </c>
      <c r="U154" s="14">
        <f t="shared" si="2"/>
        <v>0.39589413312999133</v>
      </c>
      <c r="V154" s="14">
        <f t="shared" si="2"/>
        <v>29.516506334866715</v>
      </c>
      <c r="W154" s="14">
        <f t="shared" si="2"/>
        <v>30.304548148154179</v>
      </c>
      <c r="X154" s="14">
        <f t="shared" si="2"/>
        <v>6.3486956619843111</v>
      </c>
      <c r="Y154" s="14">
        <f t="shared" si="2"/>
        <v>6.217783538730318</v>
      </c>
      <c r="Z154" s="14">
        <f t="shared" si="2"/>
        <v>2.3832451127547842</v>
      </c>
      <c r="AA154" s="14">
        <f t="shared" si="2"/>
        <v>2.8928488663306222</v>
      </c>
      <c r="AB154" s="14">
        <f t="shared" si="2"/>
        <v>17.851328392232737</v>
      </c>
      <c r="AC154" s="14">
        <f t="shared" si="2"/>
        <v>5.658103262786331</v>
      </c>
      <c r="AD154" s="14">
        <f t="shared" si="2"/>
        <v>4.29067770445665</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0.6504661424828031</v>
      </c>
      <c r="F157" s="140">
        <v>7.918444056916743E-2</v>
      </c>
      <c r="G157" s="140">
        <v>5.7594155505709413E-2</v>
      </c>
      <c r="H157" s="140" t="s">
        <v>438</v>
      </c>
      <c r="I157" s="140">
        <v>1.2449872184433549E-2</v>
      </c>
      <c r="J157" s="140">
        <v>1.2449872184433549E-2</v>
      </c>
      <c r="K157" s="140">
        <v>1.2449872184433549E-2</v>
      </c>
      <c r="L157" s="140">
        <v>5.9759386485281028E-3</v>
      </c>
      <c r="M157" s="140">
        <v>6.4636972706558563E-2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2423.0880000000002</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2.1137076922037035E-4</v>
      </c>
      <c r="F158" s="140">
        <v>2.0259799576139447E-5</v>
      </c>
      <c r="G158" s="140">
        <v>1.9161784820797538E-5</v>
      </c>
      <c r="H158" s="140" t="s">
        <v>438</v>
      </c>
      <c r="I158" s="140">
        <v>2.7696386763765445E-6</v>
      </c>
      <c r="J158" s="140">
        <v>2.7696386763765445E-6</v>
      </c>
      <c r="K158" s="140">
        <v>2.7696386763765445E-6</v>
      </c>
      <c r="L158" s="140">
        <v>1.3294265646607413E-6</v>
      </c>
      <c r="M158" s="140">
        <v>4.9726061827348679E-5</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0.84982017116000008</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38.0488823118</v>
      </c>
      <c r="F159" s="140">
        <v>1.3105000000000002</v>
      </c>
      <c r="G159" s="140">
        <v>20.393439999999998</v>
      </c>
      <c r="H159" s="140">
        <v>3.4051792880000001E-3</v>
      </c>
      <c r="I159" s="140">
        <v>2.1980000000000004</v>
      </c>
      <c r="J159" s="140">
        <v>2.4276000000000004</v>
      </c>
      <c r="K159" s="140">
        <v>2.4276000000000004</v>
      </c>
      <c r="L159" s="140">
        <v>0.29514800000000002</v>
      </c>
      <c r="M159" s="140">
        <v>3.5594068912000005</v>
      </c>
      <c r="N159" s="140">
        <v>8.0680000000000016E-2</v>
      </c>
      <c r="O159" s="140">
        <v>8.4399999999999996E-3</v>
      </c>
      <c r="P159" s="140">
        <v>1.0800000000000001E-2</v>
      </c>
      <c r="Q159" s="140">
        <v>0.25156000000000001</v>
      </c>
      <c r="R159" s="140">
        <v>0.26726000000000005</v>
      </c>
      <c r="S159" s="140">
        <v>0.55759000000000003</v>
      </c>
      <c r="T159" s="140">
        <v>11.734</v>
      </c>
      <c r="U159" s="140">
        <v>8.8030000000000011E-2</v>
      </c>
      <c r="V159" s="140">
        <v>0.57720000000000005</v>
      </c>
      <c r="W159" s="140">
        <v>1.8594999999999999E-4</v>
      </c>
      <c r="X159" s="140">
        <v>1.7969999999999999E-6</v>
      </c>
      <c r="Y159" s="140">
        <v>6.2080000000000005E-6</v>
      </c>
      <c r="Z159" s="140">
        <v>2.9859999999999999E-6</v>
      </c>
      <c r="AA159" s="140">
        <v>8.9220000000000003E-6</v>
      </c>
      <c r="AB159" s="140">
        <v>1.5557E-5</v>
      </c>
      <c r="AC159" s="140">
        <v>6.0260000000000009E-5</v>
      </c>
      <c r="AD159" s="140">
        <v>2.11394E-4</v>
      </c>
      <c r="AE159" s="50"/>
      <c r="AF159" s="140">
        <v>19752</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4.9020000000000001E-2</v>
      </c>
      <c r="F163" s="23">
        <v>0.129</v>
      </c>
      <c r="G163" s="23">
        <v>9.8040000000000002E-3</v>
      </c>
      <c r="H163" s="23">
        <v>1.1094E-2</v>
      </c>
      <c r="I163" s="23">
        <v>0.14139000000000002</v>
      </c>
      <c r="J163" s="23">
        <v>0.17280999999999999</v>
      </c>
      <c r="K163" s="23">
        <v>0.26706999999999997</v>
      </c>
      <c r="L163" s="23">
        <v>1.2725100000000001E-2</v>
      </c>
      <c r="M163" s="23">
        <v>1.3932</v>
      </c>
      <c r="N163" s="23" t="s">
        <v>429</v>
      </c>
      <c r="O163" s="23" t="s">
        <v>429</v>
      </c>
      <c r="P163" s="23" t="s">
        <v>429</v>
      </c>
      <c r="Q163" s="23" t="s">
        <v>429</v>
      </c>
      <c r="R163" s="23" t="s">
        <v>429</v>
      </c>
      <c r="S163" s="23" t="s">
        <v>429</v>
      </c>
      <c r="T163" s="23" t="s">
        <v>429</v>
      </c>
      <c r="U163" s="23" t="s">
        <v>429</v>
      </c>
      <c r="V163" s="23" t="s">
        <v>429</v>
      </c>
      <c r="W163" s="23">
        <v>7.8549999999999995E-2</v>
      </c>
      <c r="X163" s="23">
        <v>0.11311199999999999</v>
      </c>
      <c r="Y163" s="23">
        <v>6.7867200000000003E-2</v>
      </c>
      <c r="Z163" s="23">
        <v>3.3933600000000001E-2</v>
      </c>
      <c r="AA163" s="23">
        <v>4.5244799999999995E-2</v>
      </c>
      <c r="AB163" s="23">
        <v>0.26015759999999999</v>
      </c>
      <c r="AC163" s="23" t="s">
        <v>429</v>
      </c>
      <c r="AD163" s="23" t="s">
        <v>429</v>
      </c>
      <c r="AE163" s="51"/>
      <c r="AF163" s="23" t="s">
        <v>429</v>
      </c>
      <c r="AG163" s="23" t="s">
        <v>429</v>
      </c>
      <c r="AH163" s="23" t="s">
        <v>429</v>
      </c>
      <c r="AI163" s="23" t="s">
        <v>429</v>
      </c>
      <c r="AJ163" s="23" t="s">
        <v>429</v>
      </c>
      <c r="AK163" s="23">
        <v>0.25800000000000001</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169:G169"/>
    <mergeCell ref="A170:G170"/>
    <mergeCell ref="A10:A12"/>
    <mergeCell ref="B10:D12"/>
    <mergeCell ref="W10:AD10"/>
    <mergeCell ref="E10:H11"/>
    <mergeCell ref="I10:L11"/>
    <mergeCell ref="M10:M11"/>
    <mergeCell ref="N10:P11"/>
    <mergeCell ref="Q10:V11"/>
    <mergeCell ref="AF10:AL11"/>
    <mergeCell ref="X11:AB11"/>
    <mergeCell ref="A166:G166"/>
    <mergeCell ref="A167:G167"/>
    <mergeCell ref="A168:G168"/>
  </mergeCells>
  <phoneticPr fontId="13" type="noConversion"/>
  <conditionalFormatting sqref="AF14:AK140 E14:AD140">
    <cfRule type="cellIs" dxfId="173" priority="1" operator="equal">
      <formula>0</formula>
    </cfRule>
  </conditionalFormatting>
  <pageMargins left="0.7" right="0.7" top="0.78740157499999996" bottom="0.78740157499999996" header="0.3" footer="0.3"/>
  <pageSetup paperSize="9" scale="1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1.42578125" style="5"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1999</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1999</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4.8573198716497394</v>
      </c>
      <c r="F14" s="6">
        <v>0.12510090771111601</v>
      </c>
      <c r="G14" s="6">
        <v>14.668861312691192</v>
      </c>
      <c r="H14" s="6" t="s">
        <v>438</v>
      </c>
      <c r="I14" s="6">
        <v>0.77067050871649745</v>
      </c>
      <c r="J14" s="6">
        <v>0.9392446087164974</v>
      </c>
      <c r="K14" s="6">
        <v>1.1495265087164974</v>
      </c>
      <c r="L14" s="6">
        <v>3.1464200817912437E-2</v>
      </c>
      <c r="M14" s="6">
        <v>1.5216781156667398</v>
      </c>
      <c r="N14" s="6">
        <v>0.15754455282367949</v>
      </c>
      <c r="O14" s="6">
        <v>2.5943937137279913E-2</v>
      </c>
      <c r="P14" s="6">
        <v>1.6838661911966001E-2</v>
      </c>
      <c r="Q14" s="6">
        <v>0.11084255589435921</v>
      </c>
      <c r="R14" s="6">
        <v>7.9700530097330941E-2</v>
      </c>
      <c r="S14" s="6">
        <v>0.15468774000973312</v>
      </c>
      <c r="T14" s="6">
        <v>3.6349319229600514</v>
      </c>
      <c r="U14" s="6">
        <v>9.2234957750140179E-2</v>
      </c>
      <c r="V14" s="6">
        <v>1.8909516928236794</v>
      </c>
      <c r="W14" s="6">
        <v>0.23975127455982997</v>
      </c>
      <c r="X14" s="6">
        <v>4.0005051875070105E-3</v>
      </c>
      <c r="Y14" s="6">
        <v>2.8930708126051442E-4</v>
      </c>
      <c r="Z14" s="6">
        <v>1.8013408126051438E-4</v>
      </c>
      <c r="AA14" s="6">
        <v>2.5680550126051436E-4</v>
      </c>
      <c r="AB14" s="6">
        <v>4.7267518512885539E-3</v>
      </c>
      <c r="AC14" s="6">
        <v>2.7277200000000001E-2</v>
      </c>
      <c r="AD14" s="6">
        <v>1.2457672799999998E-2</v>
      </c>
      <c r="AE14" s="36"/>
      <c r="AF14" s="24">
        <v>14486</v>
      </c>
      <c r="AG14" s="24">
        <v>1416</v>
      </c>
      <c r="AH14" s="24">
        <v>24831</v>
      </c>
      <c r="AI14" s="24">
        <v>3595.5491196600001</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0.37863144999999998</v>
      </c>
      <c r="F16" s="6">
        <v>6.2336999999999991E-3</v>
      </c>
      <c r="G16" s="6">
        <v>1.3509367189141466</v>
      </c>
      <c r="H16" s="6" t="s">
        <v>438</v>
      </c>
      <c r="I16" s="6">
        <v>3.0752990000000001E-2</v>
      </c>
      <c r="J16" s="6">
        <v>4.3943835000000001E-2</v>
      </c>
      <c r="K16" s="6">
        <v>6.1596365E-2</v>
      </c>
      <c r="L16" s="6">
        <v>1.8589644500000002E-3</v>
      </c>
      <c r="M16" s="6">
        <v>8.3892845000000008E-2</v>
      </c>
      <c r="N16" s="6">
        <v>1.8314739500000003E-2</v>
      </c>
      <c r="O16" s="6">
        <v>4.5857882500000011E-3</v>
      </c>
      <c r="P16" s="6">
        <v>4.2620359999999994E-3</v>
      </c>
      <c r="Q16" s="6">
        <v>1.1535245000000001E-2</v>
      </c>
      <c r="R16" s="6">
        <v>8.0822860800000007E-3</v>
      </c>
      <c r="S16" s="6">
        <v>1.2645788108000001E-2</v>
      </c>
      <c r="T16" s="6">
        <v>0.19329405782999998</v>
      </c>
      <c r="U16" s="6">
        <v>2.8039359599999997E-2</v>
      </c>
      <c r="V16" s="6">
        <v>8.9129969499999989E-2</v>
      </c>
      <c r="W16" s="6">
        <v>1.0904500000000001E-2</v>
      </c>
      <c r="X16" s="6">
        <v>1.1379223500000002E-4</v>
      </c>
      <c r="Y16" s="6">
        <v>1.7686170000000001E-5</v>
      </c>
      <c r="Z16" s="6">
        <v>1.284987E-5</v>
      </c>
      <c r="AA16" s="6">
        <v>2.5616154999999997E-5</v>
      </c>
      <c r="AB16" s="6">
        <v>1.6994443000000001E-4</v>
      </c>
      <c r="AC16" s="6">
        <v>2.2292450000000004E-3</v>
      </c>
      <c r="AD16" s="6">
        <v>3.5434925499999996E-4</v>
      </c>
      <c r="AE16" s="36"/>
      <c r="AF16" s="24">
        <v>3005</v>
      </c>
      <c r="AG16" s="24">
        <v>257.35000000000002</v>
      </c>
      <c r="AH16" s="24">
        <v>633</v>
      </c>
      <c r="AI16" s="24">
        <v>101</v>
      </c>
      <c r="AJ16" s="24" t="s">
        <v>428</v>
      </c>
      <c r="AK16" s="24" t="s">
        <v>429</v>
      </c>
      <c r="AL16" s="38" t="s">
        <v>49</v>
      </c>
    </row>
    <row r="17" spans="1:38" s="2" customFormat="1" ht="26.25" customHeight="1" thickBot="1" x14ac:dyDescent="0.25">
      <c r="A17" s="57" t="s">
        <v>53</v>
      </c>
      <c r="B17" s="57" t="s">
        <v>58</v>
      </c>
      <c r="C17" s="58" t="s">
        <v>59</v>
      </c>
      <c r="D17" s="59"/>
      <c r="E17" s="6">
        <v>0.86540400000000006</v>
      </c>
      <c r="F17" s="6">
        <v>0.11705299999999999</v>
      </c>
      <c r="G17" s="6">
        <v>0.30858022042782146</v>
      </c>
      <c r="H17" s="6" t="s">
        <v>438</v>
      </c>
      <c r="I17" s="6">
        <v>2.5611580000000002E-2</v>
      </c>
      <c r="J17" s="6">
        <v>2.5611580000000002E-2</v>
      </c>
      <c r="K17" s="6">
        <v>2.5611580000000002E-2</v>
      </c>
      <c r="L17" s="6">
        <v>1.2776463200000003E-2</v>
      </c>
      <c r="M17" s="6">
        <v>0.18654900000000002</v>
      </c>
      <c r="N17" s="6">
        <v>1.3287100000000001E-4</v>
      </c>
      <c r="O17" s="6">
        <v>1.0254900000000001E-5</v>
      </c>
      <c r="P17" s="6">
        <v>2.22054E-3</v>
      </c>
      <c r="Q17" s="6">
        <v>4.2000000000000002E-4</v>
      </c>
      <c r="R17" s="6">
        <v>2.7619299999999999E-4</v>
      </c>
      <c r="S17" s="6">
        <v>2.5863860000000004E-4</v>
      </c>
      <c r="T17" s="6">
        <v>5.9232999999999993E-5</v>
      </c>
      <c r="U17" s="6">
        <v>3.4823800000000006E-4</v>
      </c>
      <c r="V17" s="6">
        <v>3.558853E-2</v>
      </c>
      <c r="W17" s="6">
        <v>3.5897200000000007E-3</v>
      </c>
      <c r="X17" s="6">
        <v>4.9269199999999996E-3</v>
      </c>
      <c r="Y17" s="6">
        <v>2.8146899999999999E-2</v>
      </c>
      <c r="Z17" s="6">
        <v>6.1681000000000001E-3</v>
      </c>
      <c r="AA17" s="6">
        <v>5.8648800000000003E-3</v>
      </c>
      <c r="AB17" s="6">
        <v>4.5106799999999996E-2</v>
      </c>
      <c r="AC17" s="6" t="s">
        <v>438</v>
      </c>
      <c r="AD17" s="6" t="s">
        <v>438</v>
      </c>
      <c r="AE17" s="36"/>
      <c r="AF17" s="24">
        <v>1130</v>
      </c>
      <c r="AG17" s="24" t="s">
        <v>428</v>
      </c>
      <c r="AH17" s="24">
        <v>3861</v>
      </c>
      <c r="AI17" s="24" t="s">
        <v>428</v>
      </c>
      <c r="AJ17" s="24" t="s">
        <v>428</v>
      </c>
      <c r="AK17" s="24" t="s">
        <v>429</v>
      </c>
      <c r="AL17" s="38" t="s">
        <v>49</v>
      </c>
    </row>
    <row r="18" spans="1:38" s="2" customFormat="1" ht="26.25" customHeight="1" thickBot="1" x14ac:dyDescent="0.25">
      <c r="A18" s="57" t="s">
        <v>53</v>
      </c>
      <c r="B18" s="57" t="s">
        <v>60</v>
      </c>
      <c r="C18" s="58" t="s">
        <v>61</v>
      </c>
      <c r="D18" s="59"/>
      <c r="E18" s="6">
        <v>7.3999999999999995E-3</v>
      </c>
      <c r="F18" s="6">
        <v>2.3E-3</v>
      </c>
      <c r="G18" s="6">
        <v>1.7564515942756451E-5</v>
      </c>
      <c r="H18" s="6" t="s">
        <v>438</v>
      </c>
      <c r="I18" s="6">
        <v>7.8000000000000012E-5</v>
      </c>
      <c r="J18" s="6">
        <v>7.8000000000000012E-5</v>
      </c>
      <c r="K18" s="6">
        <v>7.8000000000000012E-5</v>
      </c>
      <c r="L18" s="6">
        <v>3.1199999999999998E-6</v>
      </c>
      <c r="M18" s="6">
        <v>2.9000000000000002E-3</v>
      </c>
      <c r="N18" s="6">
        <v>1.1000000000000001E-6</v>
      </c>
      <c r="O18" s="6">
        <v>8.9999999999999999E-8</v>
      </c>
      <c r="P18" s="6">
        <v>5.3999999999999998E-5</v>
      </c>
      <c r="Q18" s="6">
        <v>1.0000000000000001E-5</v>
      </c>
      <c r="R18" s="6">
        <v>1.2999999999999998E-6</v>
      </c>
      <c r="S18" s="6">
        <v>2.6000000000000005E-7</v>
      </c>
      <c r="T18" s="6">
        <v>1.2999999999999998E-6</v>
      </c>
      <c r="U18" s="6">
        <v>5.8000000000000004E-6</v>
      </c>
      <c r="V18" s="6">
        <v>7.2999999999999999E-5</v>
      </c>
      <c r="W18" s="6">
        <v>5.2000000000000004E-5</v>
      </c>
      <c r="X18" s="6">
        <v>7.1999999999999988E-5</v>
      </c>
      <c r="Y18" s="6">
        <v>2.9E-4</v>
      </c>
      <c r="Z18" s="6">
        <v>1.1E-4</v>
      </c>
      <c r="AA18" s="6">
        <v>1.08E-4</v>
      </c>
      <c r="AB18" s="6">
        <v>5.8E-4</v>
      </c>
      <c r="AC18" s="6" t="s">
        <v>438</v>
      </c>
      <c r="AD18" s="6" t="s">
        <v>438</v>
      </c>
      <c r="AE18" s="36"/>
      <c r="AF18" s="24" t="s">
        <v>428</v>
      </c>
      <c r="AG18" s="24" t="s">
        <v>428</v>
      </c>
      <c r="AH18" s="24">
        <v>100</v>
      </c>
      <c r="AI18" s="24" t="s">
        <v>428</v>
      </c>
      <c r="AJ18" s="24" t="s">
        <v>428</v>
      </c>
      <c r="AK18" s="24" t="s">
        <v>429</v>
      </c>
      <c r="AL18" s="38" t="s">
        <v>49</v>
      </c>
    </row>
    <row r="19" spans="1:38" s="2" customFormat="1" ht="26.25" customHeight="1" thickBot="1" x14ac:dyDescent="0.25">
      <c r="A19" s="57" t="s">
        <v>53</v>
      </c>
      <c r="B19" s="57" t="s">
        <v>62</v>
      </c>
      <c r="C19" s="58" t="s">
        <v>63</v>
      </c>
      <c r="D19" s="59"/>
      <c r="E19" s="6">
        <v>9.4286703439325117E-2</v>
      </c>
      <c r="F19" s="6">
        <v>2.7575597014925374E-2</v>
      </c>
      <c r="G19" s="6">
        <v>0.12056445174123266</v>
      </c>
      <c r="H19" s="6">
        <v>1.9980000000000002E-3</v>
      </c>
      <c r="I19" s="6">
        <v>1.0282346333549644E-2</v>
      </c>
      <c r="J19" s="6">
        <v>1.0444346333549645E-2</v>
      </c>
      <c r="K19" s="6">
        <v>1.0822346333549643E-2</v>
      </c>
      <c r="L19" s="6">
        <v>3.494493853341986E-3</v>
      </c>
      <c r="M19" s="6">
        <v>4.9329491888384175E-2</v>
      </c>
      <c r="N19" s="6">
        <v>1.4717418072680076E-3</v>
      </c>
      <c r="O19" s="6">
        <v>7.0305778423101887E-4</v>
      </c>
      <c r="P19" s="6">
        <v>2.4035053861129141E-4</v>
      </c>
      <c r="Q19" s="6">
        <v>5.0118247890979882E-5</v>
      </c>
      <c r="R19" s="6">
        <v>1.2711057722258274E-3</v>
      </c>
      <c r="S19" s="6">
        <v>3.5178115444516549E-4</v>
      </c>
      <c r="T19" s="6">
        <v>1.1368177222582738E-4</v>
      </c>
      <c r="U19" s="6">
        <v>6.1414983776768333E-5</v>
      </c>
      <c r="V19" s="6">
        <v>3.1450247209604154E-2</v>
      </c>
      <c r="W19" s="6">
        <v>5.7590308890330955E-3</v>
      </c>
      <c r="X19" s="6">
        <v>1.0324273848150551E-3</v>
      </c>
      <c r="Y19" s="6">
        <v>3.7437491888384165E-3</v>
      </c>
      <c r="Z19" s="6">
        <v>8.7558072680077878E-4</v>
      </c>
      <c r="AA19" s="6">
        <v>7.8994107722258288E-4</v>
      </c>
      <c r="AB19" s="6">
        <v>6.4416983776768326E-3</v>
      </c>
      <c r="AC19" s="6">
        <v>2.7E-4</v>
      </c>
      <c r="AD19" s="6">
        <v>3.2400000000000003E-6</v>
      </c>
      <c r="AE19" s="36"/>
      <c r="AF19" s="24">
        <v>122</v>
      </c>
      <c r="AG19" s="24" t="s">
        <v>428</v>
      </c>
      <c r="AH19" s="24">
        <v>361.98247890979883</v>
      </c>
      <c r="AI19" s="24">
        <v>54</v>
      </c>
      <c r="AJ19" s="24" t="s">
        <v>428</v>
      </c>
      <c r="AK19" s="24" t="s">
        <v>429</v>
      </c>
      <c r="AL19" s="38" t="s">
        <v>49</v>
      </c>
    </row>
    <row r="20" spans="1:38" s="2" customFormat="1" ht="26.25" customHeight="1" thickBot="1" x14ac:dyDescent="0.25">
      <c r="A20" s="57" t="s">
        <v>53</v>
      </c>
      <c r="B20" s="57" t="s">
        <v>64</v>
      </c>
      <c r="C20" s="58" t="s">
        <v>65</v>
      </c>
      <c r="D20" s="59"/>
      <c r="E20" s="6">
        <v>1.5883999999999999E-2</v>
      </c>
      <c r="F20" s="6">
        <v>1.67864E-2</v>
      </c>
      <c r="G20" s="6">
        <v>2.0644006889290818E-2</v>
      </c>
      <c r="H20" s="6">
        <v>1.48E-3</v>
      </c>
      <c r="I20" s="6">
        <v>8.7020000000000014E-3</v>
      </c>
      <c r="J20" s="6">
        <v>9.0740000000000005E-3</v>
      </c>
      <c r="K20" s="6">
        <v>9.5499999999999995E-3</v>
      </c>
      <c r="L20" s="6">
        <v>1.7646560000000003E-3</v>
      </c>
      <c r="M20" s="6">
        <v>5.1768000000000008E-2</v>
      </c>
      <c r="N20" s="6">
        <v>4.8330999999999999E-3</v>
      </c>
      <c r="O20" s="6">
        <v>5.704900000000001E-4</v>
      </c>
      <c r="P20" s="6">
        <v>2.9760000000000002E-4</v>
      </c>
      <c r="Q20" s="6">
        <v>1.2960000000000001E-4</v>
      </c>
      <c r="R20" s="6">
        <v>1.2993E-3</v>
      </c>
      <c r="S20" s="6">
        <v>7.3026000000000005E-4</v>
      </c>
      <c r="T20" s="6">
        <v>4.4530000000000004E-4</v>
      </c>
      <c r="U20" s="6">
        <v>7.6200000000000009E-5</v>
      </c>
      <c r="V20" s="6">
        <v>2.6153000000000003E-2</v>
      </c>
      <c r="W20" s="6">
        <v>9.7359999999999999E-3</v>
      </c>
      <c r="X20" s="6">
        <v>1.7459999999999999E-3</v>
      </c>
      <c r="Y20" s="6">
        <v>2.5791999999999998E-3</v>
      </c>
      <c r="Z20" s="6">
        <v>9.7359999999999992E-4</v>
      </c>
      <c r="AA20" s="6">
        <v>7.8600000000000002E-4</v>
      </c>
      <c r="AB20" s="6">
        <v>6.0847999999999996E-3</v>
      </c>
      <c r="AC20" s="6">
        <v>2.1736000000000002E-4</v>
      </c>
      <c r="AD20" s="6">
        <v>4.7624E-3</v>
      </c>
      <c r="AE20" s="36"/>
      <c r="AF20" s="24" t="s">
        <v>428</v>
      </c>
      <c r="AG20" s="24">
        <v>28</v>
      </c>
      <c r="AH20" s="24">
        <v>100</v>
      </c>
      <c r="AI20" s="24">
        <v>40</v>
      </c>
      <c r="AJ20" s="24" t="s">
        <v>428</v>
      </c>
      <c r="AK20" s="24" t="s">
        <v>429</v>
      </c>
      <c r="AL20" s="38" t="s">
        <v>49</v>
      </c>
    </row>
    <row r="21" spans="1:38" s="2" customFormat="1" ht="26.25" customHeight="1" thickBot="1" x14ac:dyDescent="0.25">
      <c r="A21" s="57" t="s">
        <v>53</v>
      </c>
      <c r="B21" s="57" t="s">
        <v>66</v>
      </c>
      <c r="C21" s="58" t="s">
        <v>67</v>
      </c>
      <c r="D21" s="59"/>
      <c r="E21" s="6">
        <v>2.0805567467878001</v>
      </c>
      <c r="F21" s="6">
        <v>0.27464795373134332</v>
      </c>
      <c r="G21" s="6">
        <v>3.5419208955917272</v>
      </c>
      <c r="H21" s="6">
        <v>1.2912999999999999E-2</v>
      </c>
      <c r="I21" s="6">
        <v>0.14741098295262817</v>
      </c>
      <c r="J21" s="6">
        <v>0.15060898295262817</v>
      </c>
      <c r="K21" s="6">
        <v>0.15472498295262818</v>
      </c>
      <c r="L21" s="6">
        <v>5.5002167318105144E-2</v>
      </c>
      <c r="M21" s="6">
        <v>0.73082837644386767</v>
      </c>
      <c r="N21" s="6">
        <v>4.1760635708306293E-2</v>
      </c>
      <c r="O21" s="6">
        <v>4.9907695034068795E-3</v>
      </c>
      <c r="P21" s="6">
        <v>3.9248340441271901E-3</v>
      </c>
      <c r="Q21" s="6">
        <v>1.3907817118754054E-3</v>
      </c>
      <c r="R21" s="6">
        <v>1.1994536382543802E-2</v>
      </c>
      <c r="S21" s="6">
        <v>7.0609352765087612E-3</v>
      </c>
      <c r="T21" s="6">
        <v>3.8673931825438032E-3</v>
      </c>
      <c r="U21" s="6">
        <v>1.1457175528877353E-3</v>
      </c>
      <c r="V21" s="6">
        <v>0.33090716609669046</v>
      </c>
      <c r="W21" s="6">
        <v>8.9730095301752105E-2</v>
      </c>
      <c r="X21" s="6">
        <v>2.2969762725502919E-2</v>
      </c>
      <c r="Y21" s="6">
        <v>8.0290677644386771E-2</v>
      </c>
      <c r="Z21" s="6">
        <v>1.630489083062946E-2</v>
      </c>
      <c r="AA21" s="6">
        <v>1.3953684088254379E-2</v>
      </c>
      <c r="AB21" s="6">
        <v>0.13351901528877352</v>
      </c>
      <c r="AC21" s="6">
        <v>1.8931799999999999E-3</v>
      </c>
      <c r="AD21" s="6">
        <v>4.0650939999999997E-2</v>
      </c>
      <c r="AE21" s="36"/>
      <c r="AF21" s="24">
        <v>3580.6000000000004</v>
      </c>
      <c r="AG21" s="24">
        <v>239</v>
      </c>
      <c r="AH21" s="24">
        <v>2578.3371187540556</v>
      </c>
      <c r="AI21" s="24">
        <v>349</v>
      </c>
      <c r="AJ21" s="24" t="s">
        <v>428</v>
      </c>
      <c r="AK21" s="24" t="s">
        <v>429</v>
      </c>
      <c r="AL21" s="38" t="s">
        <v>49</v>
      </c>
    </row>
    <row r="22" spans="1:38" s="2" customFormat="1" ht="26.25" customHeight="1" thickBot="1" x14ac:dyDescent="0.25">
      <c r="A22" s="57" t="s">
        <v>53</v>
      </c>
      <c r="B22" s="61" t="s">
        <v>68</v>
      </c>
      <c r="C22" s="58" t="s">
        <v>69</v>
      </c>
      <c r="D22" s="59"/>
      <c r="E22" s="6">
        <v>1.1838456757234002</v>
      </c>
      <c r="F22" s="6">
        <v>9.0897021396060013E-2</v>
      </c>
      <c r="G22" s="6">
        <v>2.0730059716123441</v>
      </c>
      <c r="H22" s="6">
        <v>1.2591911302000001E-3</v>
      </c>
      <c r="I22" s="6">
        <v>5.210926188264E-2</v>
      </c>
      <c r="J22" s="6">
        <v>5.246326188264E-2</v>
      </c>
      <c r="K22" s="6">
        <v>5.2897563069620006E-2</v>
      </c>
      <c r="L22" s="6">
        <v>2.6064942365892404E-2</v>
      </c>
      <c r="M22" s="6">
        <v>0.2102505557414</v>
      </c>
      <c r="N22" s="6">
        <v>6.1809700971999998E-3</v>
      </c>
      <c r="O22" s="6">
        <v>6.0838425964000005E-4</v>
      </c>
      <c r="P22" s="6">
        <v>9.435259855200001E-4</v>
      </c>
      <c r="Q22" s="6">
        <v>2.7245497468E-4</v>
      </c>
      <c r="R22" s="6">
        <v>1.61338551176E-3</v>
      </c>
      <c r="S22" s="6">
        <v>1.1828342945800002E-3</v>
      </c>
      <c r="T22" s="6">
        <v>6.0771606144000001E-4</v>
      </c>
      <c r="U22" s="6">
        <v>3.5331940778000003E-4</v>
      </c>
      <c r="V22" s="6">
        <v>8.7008267563300004E-2</v>
      </c>
      <c r="W22" s="6">
        <v>0.36391721477849998</v>
      </c>
      <c r="X22" s="6">
        <v>6.2756633351645601E-3</v>
      </c>
      <c r="Y22" s="6">
        <v>3.705240710707685E-2</v>
      </c>
      <c r="Z22" s="6">
        <v>5.3227037719122995E-3</v>
      </c>
      <c r="AA22" s="6">
        <v>4.6913446057034397E-3</v>
      </c>
      <c r="AB22" s="6">
        <v>5.3362197951857163E-2</v>
      </c>
      <c r="AC22" s="6">
        <v>2.21321956168E-3</v>
      </c>
      <c r="AD22" s="6">
        <v>4.7633899475600008E-3</v>
      </c>
      <c r="AE22" s="36"/>
      <c r="AF22" s="24">
        <v>2189</v>
      </c>
      <c r="AG22" s="24">
        <v>28</v>
      </c>
      <c r="AH22" s="24">
        <v>698</v>
      </c>
      <c r="AI22" s="24">
        <v>44.406507513999998</v>
      </c>
      <c r="AJ22" s="24">
        <v>26.313702486000004</v>
      </c>
      <c r="AK22" s="24" t="s">
        <v>429</v>
      </c>
      <c r="AL22" s="38" t="s">
        <v>49</v>
      </c>
    </row>
    <row r="23" spans="1:38" s="2" customFormat="1" ht="26.25" customHeight="1" thickBot="1" x14ac:dyDescent="0.25">
      <c r="A23" s="57" t="s">
        <v>70</v>
      </c>
      <c r="B23" s="61" t="s">
        <v>392</v>
      </c>
      <c r="C23" s="58" t="s">
        <v>388</v>
      </c>
      <c r="D23" s="100"/>
      <c r="E23" s="6">
        <v>1.4676200399772024</v>
      </c>
      <c r="F23" s="6">
        <v>0.28113908862427511</v>
      </c>
      <c r="G23" s="6">
        <v>0.14369185690750766</v>
      </c>
      <c r="H23" s="6">
        <v>2.8307733725582495E-4</v>
      </c>
      <c r="I23" s="6">
        <v>0.13102017333752233</v>
      </c>
      <c r="J23" s="6">
        <v>0.13102017333752233</v>
      </c>
      <c r="K23" s="6">
        <v>0.13102017333752233</v>
      </c>
      <c r="L23" s="6">
        <v>7.1997675873466643E-2</v>
      </c>
      <c r="M23" s="6">
        <v>1.3154848037595213</v>
      </c>
      <c r="N23" s="6">
        <v>5.0539083557951479E-3</v>
      </c>
      <c r="O23" s="6">
        <v>3.6847964226876915E-4</v>
      </c>
      <c r="P23" s="6" t="s">
        <v>438</v>
      </c>
      <c r="Q23" s="6" t="s">
        <v>438</v>
      </c>
      <c r="R23" s="6">
        <v>1.8423982113438455E-3</v>
      </c>
      <c r="S23" s="6">
        <v>6.2641539185690751E-2</v>
      </c>
      <c r="T23" s="6">
        <v>2.5793574958813841E-3</v>
      </c>
      <c r="U23" s="6">
        <v>3.6847964226876915E-4</v>
      </c>
      <c r="V23" s="6">
        <v>3.684796422687691E-2</v>
      </c>
      <c r="W23" s="6" t="s">
        <v>438</v>
      </c>
      <c r="X23" s="6">
        <v>2.9078371381501531E-3</v>
      </c>
      <c r="Y23" s="6">
        <v>1.8323982113438457E-3</v>
      </c>
      <c r="Z23" s="6" t="s">
        <v>438</v>
      </c>
      <c r="AA23" s="6" t="s">
        <v>438</v>
      </c>
      <c r="AB23" s="6">
        <v>4.7402353494939986E-3</v>
      </c>
      <c r="AC23" s="6" t="s">
        <v>438</v>
      </c>
      <c r="AD23" s="6" t="s">
        <v>438</v>
      </c>
      <c r="AE23" s="36"/>
      <c r="AF23" s="24">
        <v>1567.18</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1.7563688280597016</v>
      </c>
      <c r="F24" s="6">
        <v>0.89475813188059705</v>
      </c>
      <c r="G24" s="6">
        <v>2.88935790617376</v>
      </c>
      <c r="H24" s="6">
        <v>9.9862999999999993E-2</v>
      </c>
      <c r="I24" s="6">
        <v>0.4490991279104477</v>
      </c>
      <c r="J24" s="6">
        <v>0.45846926791044773</v>
      </c>
      <c r="K24" s="6">
        <v>0.47835248791044782</v>
      </c>
      <c r="L24" s="6">
        <v>0.13778401378716418</v>
      </c>
      <c r="M24" s="6">
        <v>1.893722526268657</v>
      </c>
      <c r="N24" s="6">
        <v>9.2052434159701491E-2</v>
      </c>
      <c r="O24" s="6">
        <v>3.5358605813283588E-2</v>
      </c>
      <c r="P24" s="6">
        <v>3.1236777134328367E-3</v>
      </c>
      <c r="Q24" s="6">
        <v>1.331851376119403E-3</v>
      </c>
      <c r="R24" s="6">
        <v>6.4541401083582098E-2</v>
      </c>
      <c r="S24" s="6">
        <v>1.9278122908358217E-2</v>
      </c>
      <c r="T24" s="6">
        <v>7.2604037502985077E-3</v>
      </c>
      <c r="U24" s="6">
        <v>1.9261543044776118E-3</v>
      </c>
      <c r="V24" s="6">
        <v>1.4904070305597017</v>
      </c>
      <c r="W24" s="6">
        <v>0.30320179456716423</v>
      </c>
      <c r="X24" s="6">
        <v>3.8714241008955222E-2</v>
      </c>
      <c r="Y24" s="6">
        <v>9.3128853513432835E-2</v>
      </c>
      <c r="Z24" s="6">
        <v>2.1600235513432837E-2</v>
      </c>
      <c r="AA24" s="6">
        <v>1.7611679513432836E-2</v>
      </c>
      <c r="AB24" s="6">
        <v>0.17105500954925371</v>
      </c>
      <c r="AC24" s="6">
        <v>1.35827052E-2</v>
      </c>
      <c r="AD24" s="6">
        <v>2.4210140000000002E-2</v>
      </c>
      <c r="AE24" s="36"/>
      <c r="AF24" s="24">
        <v>2811.2200000000003</v>
      </c>
      <c r="AG24" s="24">
        <v>141.46</v>
      </c>
      <c r="AH24" s="24">
        <v>1380.3731343283584</v>
      </c>
      <c r="AI24" s="24">
        <v>2699</v>
      </c>
      <c r="AJ24" s="24" t="s">
        <v>428</v>
      </c>
      <c r="AK24" s="24" t="s">
        <v>429</v>
      </c>
      <c r="AL24" s="38" t="s">
        <v>49</v>
      </c>
    </row>
    <row r="25" spans="1:38" s="2" customFormat="1" ht="26.25" customHeight="1" thickBot="1" x14ac:dyDescent="0.25">
      <c r="A25" s="57" t="s">
        <v>73</v>
      </c>
      <c r="B25" s="61" t="s">
        <v>74</v>
      </c>
      <c r="C25" s="63" t="s">
        <v>75</v>
      </c>
      <c r="D25" s="59"/>
      <c r="E25" s="6">
        <v>4.7516646028150866E-2</v>
      </c>
      <c r="F25" s="6">
        <v>3.0297059485833035E-2</v>
      </c>
      <c r="G25" s="6">
        <v>5.2095715785569971E-3</v>
      </c>
      <c r="H25" s="6" t="s">
        <v>438</v>
      </c>
      <c r="I25" s="6">
        <v>6.5702397169306072E-4</v>
      </c>
      <c r="J25" s="6">
        <v>6.5702397169306072E-4</v>
      </c>
      <c r="K25" s="6">
        <v>6.5702397169306072E-4</v>
      </c>
      <c r="L25" s="6">
        <v>3.1537150641266923E-4</v>
      </c>
      <c r="M25" s="6">
        <v>9.8878982979011321E-2</v>
      </c>
      <c r="N25" s="6">
        <v>4.2620134228187929E-4</v>
      </c>
      <c r="O25" s="6">
        <v>6.0885906040268464E-5</v>
      </c>
      <c r="P25" s="6">
        <v>1.8265771812080538E-4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263.08800000000002</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3.808298577542723E-4</v>
      </c>
      <c r="F26" s="6">
        <v>5.4159445013599505E-4</v>
      </c>
      <c r="G26" s="6">
        <v>4.0015257550958807E-5</v>
      </c>
      <c r="H26" s="6" t="s">
        <v>438</v>
      </c>
      <c r="I26" s="6">
        <v>1.512232171335186E-5</v>
      </c>
      <c r="J26" s="6">
        <v>1.512232171335186E-5</v>
      </c>
      <c r="K26" s="6">
        <v>1.512232171335186E-5</v>
      </c>
      <c r="L26" s="6">
        <v>7.2587144224088921E-6</v>
      </c>
      <c r="M26" s="6">
        <v>8.8854544792008841E-4</v>
      </c>
      <c r="N26" s="6">
        <v>2.3192248800000002E-6</v>
      </c>
      <c r="O26" s="6">
        <v>3.3131784000000003E-7</v>
      </c>
      <c r="P26" s="6">
        <v>9.9395351999999988E-7</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1.43162438664</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6.5101545782851975</v>
      </c>
      <c r="F27" s="6">
        <v>9.4343568780390292</v>
      </c>
      <c r="G27" s="6">
        <v>0.11105205213986172</v>
      </c>
      <c r="H27" s="6">
        <v>4.773601153781061E-2</v>
      </c>
      <c r="I27" s="6">
        <v>0.15648374482113134</v>
      </c>
      <c r="J27" s="6">
        <v>0.15648374482113134</v>
      </c>
      <c r="K27" s="6">
        <v>0.15648374482113134</v>
      </c>
      <c r="L27" s="6">
        <v>8.5403561240187637E-2</v>
      </c>
      <c r="M27" s="6">
        <v>107.30322766770342</v>
      </c>
      <c r="N27" s="6">
        <v>3.3695154182711877</v>
      </c>
      <c r="O27" s="6">
        <v>5.3503398943929235E-5</v>
      </c>
      <c r="P27" s="6">
        <v>2.4314416166418933E-3</v>
      </c>
      <c r="Q27" s="6">
        <v>8.1087448516541661E-5</v>
      </c>
      <c r="R27" s="6">
        <v>1.9159180446132048E-3</v>
      </c>
      <c r="S27" s="6">
        <v>1.3561465446569512E-3</v>
      </c>
      <c r="T27" s="6">
        <v>6.0280383634546929E-4</v>
      </c>
      <c r="U27" s="6">
        <v>5.5168099145224783E-5</v>
      </c>
      <c r="V27" s="6">
        <v>9.1526773650009545E-3</v>
      </c>
      <c r="W27" s="6">
        <v>0.13223370000000001</v>
      </c>
      <c r="X27" s="6">
        <v>2.2888417964999999E-3</v>
      </c>
      <c r="Y27" s="6">
        <v>3.4146288041E-3</v>
      </c>
      <c r="Z27" s="6">
        <v>1.695767644E-3</v>
      </c>
      <c r="AA27" s="6">
        <v>3.6384092438000002E-3</v>
      </c>
      <c r="AB27" s="6">
        <v>1.10376474884E-2</v>
      </c>
      <c r="AC27" s="6">
        <v>1.093415E-4</v>
      </c>
      <c r="AD27" s="6">
        <v>2.37324E-5</v>
      </c>
      <c r="AE27" s="36"/>
      <c r="AF27" s="24">
        <v>12879.218479463088</v>
      </c>
      <c r="AG27" s="24" t="s">
        <v>429</v>
      </c>
      <c r="AH27" s="24" t="s">
        <v>428</v>
      </c>
      <c r="AI27" s="24" t="s">
        <v>429</v>
      </c>
      <c r="AJ27" s="24" t="s">
        <v>429</v>
      </c>
      <c r="AK27" s="24" t="s">
        <v>429</v>
      </c>
      <c r="AL27" s="38" t="s">
        <v>49</v>
      </c>
    </row>
    <row r="28" spans="1:38" s="2" customFormat="1" ht="26.25" customHeight="1" thickBot="1" x14ac:dyDescent="0.25">
      <c r="A28" s="57" t="s">
        <v>78</v>
      </c>
      <c r="B28" s="57" t="s">
        <v>81</v>
      </c>
      <c r="C28" s="58" t="s">
        <v>82</v>
      </c>
      <c r="D28" s="59"/>
      <c r="E28" s="6">
        <v>0.64243822437722364</v>
      </c>
      <c r="F28" s="6">
        <v>0.41285127344723493</v>
      </c>
      <c r="G28" s="6">
        <v>2.6353060592704428E-2</v>
      </c>
      <c r="H28" s="6">
        <v>8.8106181182611761E-3</v>
      </c>
      <c r="I28" s="6">
        <v>6.1738155810121029E-2</v>
      </c>
      <c r="J28" s="6">
        <v>6.1738155810121029E-2</v>
      </c>
      <c r="K28" s="6">
        <v>6.1738155810121029E-2</v>
      </c>
      <c r="L28" s="6">
        <v>3.8537924575052562E-2</v>
      </c>
      <c r="M28" s="6">
        <v>4.7727529210364725</v>
      </c>
      <c r="N28" s="6">
        <v>0.28677052597126795</v>
      </c>
      <c r="O28" s="6">
        <v>5.4675430980017618E-6</v>
      </c>
      <c r="P28" s="6">
        <v>3.0381867803119827E-4</v>
      </c>
      <c r="Q28" s="6">
        <v>8.7291590731476127E-6</v>
      </c>
      <c r="R28" s="6">
        <v>3.1844051362921313E-4</v>
      </c>
      <c r="S28" s="6">
        <v>2.1961524968956966E-4</v>
      </c>
      <c r="T28" s="6">
        <v>5.4959079234845647E-5</v>
      </c>
      <c r="U28" s="6">
        <v>6.5232319502917102E-6</v>
      </c>
      <c r="V28" s="6">
        <v>1.1080039373668302E-3</v>
      </c>
      <c r="W28" s="6">
        <v>2.1075200000000002E-2</v>
      </c>
      <c r="X28" s="6">
        <v>5.043535009E-4</v>
      </c>
      <c r="Y28" s="6">
        <v>5.9272562480000004E-4</v>
      </c>
      <c r="Z28" s="6">
        <v>4.3143735340000003E-4</v>
      </c>
      <c r="AA28" s="6">
        <v>5.260372736E-4</v>
      </c>
      <c r="AB28" s="6">
        <v>2.0545537527000002E-3</v>
      </c>
      <c r="AC28" s="6">
        <v>1.5878600000000001E-5</v>
      </c>
      <c r="AD28" s="6">
        <v>5.2957E-6</v>
      </c>
      <c r="AE28" s="36"/>
      <c r="AF28" s="24">
        <v>1823.4586234585774</v>
      </c>
      <c r="AG28" s="24" t="s">
        <v>429</v>
      </c>
      <c r="AH28" s="24" t="s">
        <v>428</v>
      </c>
      <c r="AI28" s="24" t="s">
        <v>429</v>
      </c>
      <c r="AJ28" s="24" t="s">
        <v>429</v>
      </c>
      <c r="AK28" s="24" t="s">
        <v>429</v>
      </c>
      <c r="AL28" s="38" t="s">
        <v>49</v>
      </c>
    </row>
    <row r="29" spans="1:38" s="2" customFormat="1" ht="26.25" customHeight="1" thickBot="1" x14ac:dyDescent="0.25">
      <c r="A29" s="57" t="s">
        <v>78</v>
      </c>
      <c r="B29" s="57" t="s">
        <v>83</v>
      </c>
      <c r="C29" s="58" t="s">
        <v>84</v>
      </c>
      <c r="D29" s="59"/>
      <c r="E29" s="6">
        <v>7.8087088046507551</v>
      </c>
      <c r="F29" s="6">
        <v>1.8603594867368638</v>
      </c>
      <c r="G29" s="6">
        <v>0.17630543284124275</v>
      </c>
      <c r="H29" s="6">
        <v>3.167754838224054E-3</v>
      </c>
      <c r="I29" s="6">
        <v>0.25682102053455769</v>
      </c>
      <c r="J29" s="6">
        <v>0.25682102053455769</v>
      </c>
      <c r="K29" s="6">
        <v>0.25682102053455769</v>
      </c>
      <c r="L29" s="6">
        <v>0.13530616901623332</v>
      </c>
      <c r="M29" s="6">
        <v>3.9213866715333143</v>
      </c>
      <c r="N29" s="6">
        <v>0.66461656032823047</v>
      </c>
      <c r="O29" s="6">
        <v>1.8204351647957698E-5</v>
      </c>
      <c r="P29" s="6">
        <v>1.2906068897525244E-3</v>
      </c>
      <c r="Q29" s="6">
        <v>3.1296268216467448E-5</v>
      </c>
      <c r="R29" s="6">
        <v>1.6785952631457319E-3</v>
      </c>
      <c r="S29" s="6">
        <v>1.1397204683282062E-3</v>
      </c>
      <c r="T29" s="6">
        <v>1.4950393278354961E-4</v>
      </c>
      <c r="U29" s="6">
        <v>2.6183833137019531E-5</v>
      </c>
      <c r="V29" s="6">
        <v>4.5597169122800763E-3</v>
      </c>
      <c r="W29" s="6">
        <v>6.4407599999999995E-2</v>
      </c>
      <c r="X29" s="6">
        <v>9.2010765940000008E-4</v>
      </c>
      <c r="Y29" s="6">
        <v>5.5717630475999999E-3</v>
      </c>
      <c r="Z29" s="6">
        <v>6.2260618274999997E-3</v>
      </c>
      <c r="AA29" s="6">
        <v>1.4312785809E-3</v>
      </c>
      <c r="AB29" s="6">
        <v>1.4149211115399999E-2</v>
      </c>
      <c r="AC29" s="6">
        <v>2.28855E-5</v>
      </c>
      <c r="AD29" s="6">
        <v>1.1526699999999999E-5</v>
      </c>
      <c r="AE29" s="36"/>
      <c r="AF29" s="24">
        <v>9287.6659766131379</v>
      </c>
      <c r="AG29" s="24" t="s">
        <v>429</v>
      </c>
      <c r="AH29" s="24">
        <v>33</v>
      </c>
      <c r="AI29" s="24" t="s">
        <v>429</v>
      </c>
      <c r="AJ29" s="24" t="s">
        <v>429</v>
      </c>
      <c r="AK29" s="24" t="s">
        <v>429</v>
      </c>
      <c r="AL29" s="38" t="s">
        <v>49</v>
      </c>
    </row>
    <row r="30" spans="1:38" s="2" customFormat="1" ht="26.25" customHeight="1" thickBot="1" x14ac:dyDescent="0.25">
      <c r="A30" s="57" t="s">
        <v>78</v>
      </c>
      <c r="B30" s="57" t="s">
        <v>85</v>
      </c>
      <c r="C30" s="58" t="s">
        <v>86</v>
      </c>
      <c r="D30" s="59"/>
      <c r="E30" s="6">
        <v>5.5593848333923611E-4</v>
      </c>
      <c r="F30" s="6">
        <v>3.9393947673658572E-2</v>
      </c>
      <c r="G30" s="6">
        <v>4.8481701357104154E-5</v>
      </c>
      <c r="H30" s="6">
        <v>9.570798860558484E-6</v>
      </c>
      <c r="I30" s="6">
        <v>8.7050668530970596E-4</v>
      </c>
      <c r="J30" s="6">
        <v>8.7050668530970596E-4</v>
      </c>
      <c r="K30" s="6">
        <v>8.7050668530970596E-4</v>
      </c>
      <c r="L30" s="6">
        <v>1.1037185659010612E-4</v>
      </c>
      <c r="M30" s="6">
        <v>8.4820644672761791E-2</v>
      </c>
      <c r="N30" s="6">
        <v>2.1010576362915944E-3</v>
      </c>
      <c r="O30" s="6">
        <v>2.5292361070611606E-5</v>
      </c>
      <c r="P30" s="6">
        <v>1.4059693393560202E-6</v>
      </c>
      <c r="Q30" s="6">
        <v>4.8481701357104152E-8</v>
      </c>
      <c r="R30" s="6">
        <v>1.0737617861849305E-4</v>
      </c>
      <c r="S30" s="6">
        <v>4.3104445655419814E-3</v>
      </c>
      <c r="T30" s="6">
        <v>1.7702578812508695E-4</v>
      </c>
      <c r="U30" s="6">
        <v>2.5181571421767862E-5</v>
      </c>
      <c r="V30" s="6">
        <v>2.4992079826219498E-3</v>
      </c>
      <c r="W30" s="6">
        <v>8.0799999999999999E-5</v>
      </c>
      <c r="X30" s="6">
        <v>1.1698564E-6</v>
      </c>
      <c r="Y30" s="6">
        <v>2.0626131E-6</v>
      </c>
      <c r="Z30" s="6">
        <v>7.52899E-7</v>
      </c>
      <c r="AA30" s="6">
        <v>2.4028316999999999E-6</v>
      </c>
      <c r="AB30" s="6">
        <v>6.3882001999999991E-6</v>
      </c>
      <c r="AC30" s="6">
        <v>8.0799999999999996E-8</v>
      </c>
      <c r="AD30" s="6">
        <v>7.1600000000000006E-8</v>
      </c>
      <c r="AE30" s="36"/>
      <c r="AF30" s="24">
        <v>7.1106495323752759</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1.3226168869706703</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61.686851608312061</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7.0736866259477102E-2</v>
      </c>
      <c r="J32" s="6">
        <v>0.13546805329331632</v>
      </c>
      <c r="K32" s="6">
        <v>0.17423452014302246</v>
      </c>
      <c r="L32" s="6">
        <v>7.0736866259477104E-3</v>
      </c>
      <c r="M32" s="6" t="s">
        <v>438</v>
      </c>
      <c r="N32" s="6">
        <v>0.19959591337266935</v>
      </c>
      <c r="O32" s="6">
        <v>8.9428284077583918E-4</v>
      </c>
      <c r="P32" s="6">
        <v>5.6528045728371682E-7</v>
      </c>
      <c r="Q32" s="6">
        <v>5.6528045728371601E-13</v>
      </c>
      <c r="R32" s="6">
        <v>7.4282052616507804E-2</v>
      </c>
      <c r="S32" s="6">
        <v>1.6291424081681902</v>
      </c>
      <c r="T32" s="6">
        <v>1.1545348349506148E-2</v>
      </c>
      <c r="U32" s="6">
        <v>1.4147373251895414E-3</v>
      </c>
      <c r="V32" s="6">
        <v>0.56528045728371645</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5171.5414691714996</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3.7767984233283779E-2</v>
      </c>
      <c r="J33" s="6">
        <v>6.9940711543118109E-2</v>
      </c>
      <c r="K33" s="6">
        <v>0.13988142308623622</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5171.5414691714996</v>
      </c>
      <c r="AL33" s="38" t="s">
        <v>412</v>
      </c>
    </row>
    <row r="34" spans="1:38" s="2" customFormat="1" ht="26.25" customHeight="1" thickBot="1" x14ac:dyDescent="0.25">
      <c r="A34" s="57" t="s">
        <v>70</v>
      </c>
      <c r="B34" s="57" t="s">
        <v>93</v>
      </c>
      <c r="C34" s="58" t="s">
        <v>94</v>
      </c>
      <c r="D34" s="59"/>
      <c r="E34" s="6">
        <v>3.7734593700000003</v>
      </c>
      <c r="F34" s="6">
        <v>0.29930811200000002</v>
      </c>
      <c r="G34" s="6">
        <v>0.25189346700000004</v>
      </c>
      <c r="H34" s="6">
        <v>6.3000790000000023E-4</v>
      </c>
      <c r="I34" s="6">
        <v>8.1403669000000012E-2</v>
      </c>
      <c r="J34" s="6">
        <v>8.7703747999999998E-2</v>
      </c>
      <c r="K34" s="6">
        <v>0.13036630200000002</v>
      </c>
      <c r="L34" s="6">
        <v>5.2912384850000008E-2</v>
      </c>
      <c r="M34" s="6">
        <v>1.0106062200000003</v>
      </c>
      <c r="N34" s="6" t="s">
        <v>438</v>
      </c>
      <c r="O34" s="6">
        <v>6.3000000000000013E-4</v>
      </c>
      <c r="P34" s="6" t="s">
        <v>438</v>
      </c>
      <c r="Q34" s="6" t="s">
        <v>438</v>
      </c>
      <c r="R34" s="6">
        <v>3.1500000000000005E-3</v>
      </c>
      <c r="S34" s="6">
        <v>0.10710000000000001</v>
      </c>
      <c r="T34" s="6">
        <v>4.4100000000000007E-3</v>
      </c>
      <c r="U34" s="6">
        <v>6.3000000000000013E-4</v>
      </c>
      <c r="V34" s="6">
        <v>6.3E-2</v>
      </c>
      <c r="W34" s="6" t="s">
        <v>429</v>
      </c>
      <c r="X34" s="6">
        <v>7.181980628383149E-6</v>
      </c>
      <c r="Y34" s="6">
        <v>9.9833010473052477E-6</v>
      </c>
      <c r="Z34" s="6" t="s">
        <v>429</v>
      </c>
      <c r="AA34" s="6" t="s">
        <v>429</v>
      </c>
      <c r="AB34" s="6">
        <v>1.7165281675688398E-5</v>
      </c>
      <c r="AC34" s="6" t="s">
        <v>429</v>
      </c>
      <c r="AD34" s="6" t="s">
        <v>429</v>
      </c>
      <c r="AE34" s="36"/>
      <c r="AF34" s="24">
        <v>2676.87</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1.1695620957742662E-2</v>
      </c>
      <c r="F36" s="6">
        <v>1.3917010780135833E-2</v>
      </c>
      <c r="G36" s="6">
        <v>1.5921255059089378E-4</v>
      </c>
      <c r="H36" s="6">
        <v>9.5222483727262524E-7</v>
      </c>
      <c r="I36" s="6">
        <v>9.0400342805699795E-4</v>
      </c>
      <c r="J36" s="6">
        <v>9.1801003015856046E-4</v>
      </c>
      <c r="K36" s="6">
        <v>9.1801003015856046E-4</v>
      </c>
      <c r="L36" s="6">
        <v>9.6184203052537403E-5</v>
      </c>
      <c r="M36" s="6">
        <v>4.3801772747655149E-2</v>
      </c>
      <c r="N36" s="6" t="s">
        <v>438</v>
      </c>
      <c r="O36" s="6">
        <v>7.464006602101562E-7</v>
      </c>
      <c r="P36" s="6" t="s">
        <v>438</v>
      </c>
      <c r="Q36" s="6" t="s">
        <v>438</v>
      </c>
      <c r="R36" s="6">
        <v>1.0728301050781251E-5</v>
      </c>
      <c r="S36" s="6">
        <v>1.2338474849375001E-4</v>
      </c>
      <c r="T36" s="6">
        <v>1.4007123601562501E-4</v>
      </c>
      <c r="U36" s="6">
        <v>1.40073471015625E-5</v>
      </c>
      <c r="V36" s="6">
        <v>1.6815372521875E-4</v>
      </c>
      <c r="W36" s="6">
        <v>1.8208582732031251E-8</v>
      </c>
      <c r="X36" s="6">
        <v>3.8203961260937501E-9</v>
      </c>
      <c r="Y36" s="6">
        <v>6.9018485884375007E-9</v>
      </c>
      <c r="Z36" s="6">
        <v>1.820858273203125E-9</v>
      </c>
      <c r="AA36" s="6">
        <v>7.1433670717968761E-9</v>
      </c>
      <c r="AB36" s="6">
        <v>1.0722244714531251E-8</v>
      </c>
      <c r="AC36" s="6">
        <v>1.1205281681250001E-8</v>
      </c>
      <c r="AD36" s="6">
        <v>5.3225087985937504E-9</v>
      </c>
      <c r="AE36" s="36"/>
      <c r="AF36" s="24">
        <v>9</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1.3897433863627517</v>
      </c>
      <c r="F39" s="6">
        <v>2.0572251707806619</v>
      </c>
      <c r="G39" s="6">
        <v>2.6222078597743828</v>
      </c>
      <c r="H39" s="6">
        <v>0.22862299999999999</v>
      </c>
      <c r="I39" s="6">
        <v>1.101060453900065</v>
      </c>
      <c r="J39" s="6">
        <v>1.139172408900065</v>
      </c>
      <c r="K39" s="6">
        <v>1.1968722889000649</v>
      </c>
      <c r="L39" s="6">
        <v>0.26320693200060352</v>
      </c>
      <c r="M39" s="6">
        <v>5.5624127560707333</v>
      </c>
      <c r="N39" s="6">
        <v>0.44561546489633358</v>
      </c>
      <c r="O39" s="6">
        <v>8.4709557882722275E-2</v>
      </c>
      <c r="P39" s="6">
        <v>2.051192908890331E-2</v>
      </c>
      <c r="Q39" s="6">
        <v>1.4411291706683971E-2</v>
      </c>
      <c r="R39" s="6">
        <v>0.17064888030747566</v>
      </c>
      <c r="S39" s="6">
        <v>7.5414729330747582E-2</v>
      </c>
      <c r="T39" s="6">
        <v>3.9635016324753414E-2</v>
      </c>
      <c r="U39" s="6">
        <v>9.1718402397793653E-3</v>
      </c>
      <c r="V39" s="6">
        <v>3.6165020338963338</v>
      </c>
      <c r="W39" s="6">
        <v>1.0410648354445167</v>
      </c>
      <c r="X39" s="6">
        <v>0.15569831758629787</v>
      </c>
      <c r="Y39" s="6">
        <v>0.22044324333194681</v>
      </c>
      <c r="Z39" s="6">
        <v>7.9812127916946779E-2</v>
      </c>
      <c r="AA39" s="6">
        <v>6.2900935786946791E-2</v>
      </c>
      <c r="AB39" s="6">
        <v>0.51885462462213838</v>
      </c>
      <c r="AC39" s="6">
        <v>3.2174580799999998E-2</v>
      </c>
      <c r="AD39" s="6">
        <v>0.35122354</v>
      </c>
      <c r="AE39" s="36"/>
      <c r="AF39" s="24">
        <v>1202.55</v>
      </c>
      <c r="AG39" s="24">
        <v>2063.84</v>
      </c>
      <c r="AH39" s="24">
        <v>2535.9308890330954</v>
      </c>
      <c r="AI39" s="24">
        <v>6179</v>
      </c>
      <c r="AJ39" s="24" t="s">
        <v>428</v>
      </c>
      <c r="AK39" s="24" t="s">
        <v>429</v>
      </c>
      <c r="AL39" s="38" t="s">
        <v>49</v>
      </c>
    </row>
    <row r="40" spans="1:38" s="2" customFormat="1" ht="26.25" customHeight="1" thickBot="1" x14ac:dyDescent="0.25">
      <c r="A40" s="57" t="s">
        <v>70</v>
      </c>
      <c r="B40" s="57" t="s">
        <v>105</v>
      </c>
      <c r="C40" s="58" t="s">
        <v>390</v>
      </c>
      <c r="D40" s="59"/>
      <c r="E40" s="6">
        <v>0.89963495493766166</v>
      </c>
      <c r="F40" s="6">
        <v>0.26757521462590578</v>
      </c>
      <c r="G40" s="6">
        <v>8.7725813670644429E-2</v>
      </c>
      <c r="H40" s="6">
        <v>1.7706607639023352E-4</v>
      </c>
      <c r="I40" s="6">
        <v>8.1082931463911989E-2</v>
      </c>
      <c r="J40" s="6">
        <v>8.1082931463911989E-2</v>
      </c>
      <c r="K40" s="6">
        <v>8.1082931463911989E-2</v>
      </c>
      <c r="L40" s="6">
        <v>4.3826647850758127E-2</v>
      </c>
      <c r="M40" s="6">
        <v>1.7852224006780457</v>
      </c>
      <c r="N40" s="6">
        <v>9.8603440486400382E-3</v>
      </c>
      <c r="O40" s="6">
        <v>2.3736159321070198E-4</v>
      </c>
      <c r="P40" s="6" t="s">
        <v>438</v>
      </c>
      <c r="Q40" s="6" t="s">
        <v>438</v>
      </c>
      <c r="R40" s="6">
        <v>1.1868079660535098E-3</v>
      </c>
      <c r="S40" s="6">
        <v>4.0351470845819339E-2</v>
      </c>
      <c r="T40" s="6">
        <v>1.6615311524749142E-3</v>
      </c>
      <c r="U40" s="6">
        <v>2.3736159321070198E-4</v>
      </c>
      <c r="V40" s="6">
        <v>2.3736159321070198E-2</v>
      </c>
      <c r="W40" s="6" t="s">
        <v>438</v>
      </c>
      <c r="X40" s="6">
        <v>1.8208514093219796E-3</v>
      </c>
      <c r="Y40" s="6">
        <v>1.1672976319626008E-3</v>
      </c>
      <c r="Z40" s="6" t="s">
        <v>438</v>
      </c>
      <c r="AA40" s="6" t="s">
        <v>438</v>
      </c>
      <c r="AB40" s="6">
        <v>2.9881490412845802E-3</v>
      </c>
      <c r="AC40" s="6" t="s">
        <v>438</v>
      </c>
      <c r="AD40" s="6" t="s">
        <v>438</v>
      </c>
      <c r="AE40" s="36"/>
      <c r="AF40" s="24">
        <v>1011.49547</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1.8592186478319683</v>
      </c>
      <c r="F41" s="6">
        <v>16.60293060140026</v>
      </c>
      <c r="G41" s="6">
        <v>1.7871007100893836</v>
      </c>
      <c r="H41" s="6">
        <v>2.0504853570186805</v>
      </c>
      <c r="I41" s="6">
        <v>20.625913582333983</v>
      </c>
      <c r="J41" s="6">
        <v>21.186007366389994</v>
      </c>
      <c r="K41" s="6">
        <v>22.297386934502015</v>
      </c>
      <c r="L41" s="6">
        <v>2.1604681087527768</v>
      </c>
      <c r="M41" s="6">
        <v>119.836958</v>
      </c>
      <c r="N41" s="6">
        <v>0.93137222499999983</v>
      </c>
      <c r="O41" s="6">
        <v>0.37995703749999998</v>
      </c>
      <c r="P41" s="6">
        <v>2.1091480000000003E-2</v>
      </c>
      <c r="Q41" s="6">
        <v>9.6890199999999996E-3</v>
      </c>
      <c r="R41" s="6">
        <v>0.6793471539999999</v>
      </c>
      <c r="S41" s="6">
        <v>0.19636831539999999</v>
      </c>
      <c r="T41" s="6">
        <v>7.2798116499999996E-2</v>
      </c>
      <c r="U41" s="6">
        <v>1.6042649999999999E-2</v>
      </c>
      <c r="V41" s="6">
        <v>15.097902225</v>
      </c>
      <c r="W41" s="6">
        <v>22.652569601400266</v>
      </c>
      <c r="X41" s="6">
        <v>3.7142003240000001</v>
      </c>
      <c r="Y41" s="6">
        <v>3.4089414860000002</v>
      </c>
      <c r="Z41" s="6">
        <v>1.2938394859999998</v>
      </c>
      <c r="AA41" s="6">
        <v>2.1291814860000002</v>
      </c>
      <c r="AB41" s="6">
        <v>10.546162781999998</v>
      </c>
      <c r="AC41" s="6">
        <v>0.14574508</v>
      </c>
      <c r="AD41" s="6">
        <v>0.12652348000000002</v>
      </c>
      <c r="AE41" s="36"/>
      <c r="AF41" s="24">
        <v>1321</v>
      </c>
      <c r="AG41" s="24">
        <v>734</v>
      </c>
      <c r="AH41" s="24">
        <v>2829</v>
      </c>
      <c r="AI41" s="24">
        <v>29058</v>
      </c>
      <c r="AJ41" s="24" t="s">
        <v>428</v>
      </c>
      <c r="AK41" s="24" t="s">
        <v>429</v>
      </c>
      <c r="AL41" s="38" t="s">
        <v>49</v>
      </c>
    </row>
    <row r="42" spans="1:38" s="2" customFormat="1" ht="26.25" customHeight="1" thickBot="1" x14ac:dyDescent="0.25">
      <c r="A42" s="57" t="s">
        <v>70</v>
      </c>
      <c r="B42" s="57" t="s">
        <v>107</v>
      </c>
      <c r="C42" s="58" t="s">
        <v>108</v>
      </c>
      <c r="D42" s="59"/>
      <c r="E42" s="6">
        <v>6.5273358437279355E-2</v>
      </c>
      <c r="F42" s="6">
        <v>6.7555895504824671E-3</v>
      </c>
      <c r="G42" s="6">
        <v>8.0018827959519884E-3</v>
      </c>
      <c r="H42" s="6">
        <v>1.6003765591903976E-5</v>
      </c>
      <c r="I42" s="6">
        <v>4.2089903506707469E-3</v>
      </c>
      <c r="J42" s="6">
        <v>4.2089903506707469E-3</v>
      </c>
      <c r="K42" s="6">
        <v>4.2089903506707469E-3</v>
      </c>
      <c r="L42" s="6">
        <v>2.6126147328783245E-3</v>
      </c>
      <c r="M42" s="6">
        <v>2.1553071310896683E-2</v>
      </c>
      <c r="N42" s="6" t="s">
        <v>438</v>
      </c>
      <c r="O42" s="6">
        <v>2.0004706989879973E-5</v>
      </c>
      <c r="P42" s="6" t="s">
        <v>438</v>
      </c>
      <c r="Q42" s="6" t="s">
        <v>438</v>
      </c>
      <c r="R42" s="6">
        <v>1.0002353494939986E-4</v>
      </c>
      <c r="S42" s="6">
        <v>3.4008001882795953E-3</v>
      </c>
      <c r="T42" s="6">
        <v>1.4003294892915984E-4</v>
      </c>
      <c r="U42" s="6">
        <v>2.0004706989879973E-5</v>
      </c>
      <c r="V42" s="6">
        <v>2.0004706989879971E-3</v>
      </c>
      <c r="W42" s="6" t="s">
        <v>438</v>
      </c>
      <c r="X42" s="6">
        <v>1.6003765591903976E-4</v>
      </c>
      <c r="Y42" s="6">
        <v>1.0002353494939986E-4</v>
      </c>
      <c r="Z42" s="6" t="s">
        <v>438</v>
      </c>
      <c r="AA42" s="6" t="s">
        <v>438</v>
      </c>
      <c r="AB42" s="6">
        <v>2.6006119086843961E-4</v>
      </c>
      <c r="AC42" s="6" t="s">
        <v>438</v>
      </c>
      <c r="AD42" s="6" t="s">
        <v>438</v>
      </c>
      <c r="AE42" s="36"/>
      <c r="AF42" s="24">
        <v>85</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0.13212861199999998</v>
      </c>
      <c r="F43" s="6">
        <v>0.21939475600000002</v>
      </c>
      <c r="G43" s="6">
        <v>0.12904605014014967</v>
      </c>
      <c r="H43" s="6">
        <v>2.4605000000000002E-2</v>
      </c>
      <c r="I43" s="6">
        <v>0.103372348</v>
      </c>
      <c r="J43" s="6">
        <v>0.10619142400000001</v>
      </c>
      <c r="K43" s="6">
        <v>0.11144142400000001</v>
      </c>
      <c r="L43" s="6">
        <v>2.7064434880000005E-2</v>
      </c>
      <c r="M43" s="6">
        <v>0.47533029200000004</v>
      </c>
      <c r="N43" s="6">
        <v>2.9481779999999999E-2</v>
      </c>
      <c r="O43" s="6">
        <v>8.837834000000001E-3</v>
      </c>
      <c r="P43" s="6">
        <v>1.3401560000000003E-3</v>
      </c>
      <c r="Q43" s="6">
        <v>7.9203800000000001E-4</v>
      </c>
      <c r="R43" s="6">
        <v>1.6488383999999998E-2</v>
      </c>
      <c r="S43" s="6">
        <v>5.6100800000000008E-3</v>
      </c>
      <c r="T43" s="6">
        <v>2.4677560000000002E-3</v>
      </c>
      <c r="U43" s="6">
        <v>6.5234400000000001E-4</v>
      </c>
      <c r="V43" s="6">
        <v>0.36020804000000001</v>
      </c>
      <c r="W43" s="6">
        <v>8.4185664000000007E-2</v>
      </c>
      <c r="X43" s="6">
        <v>1.0517984716E-2</v>
      </c>
      <c r="Y43" s="6">
        <v>1.5648934600000001E-2</v>
      </c>
      <c r="Z43" s="6">
        <v>5.3401615880000006E-3</v>
      </c>
      <c r="AA43" s="6">
        <v>4.2331384599999999E-3</v>
      </c>
      <c r="AB43" s="6">
        <v>3.5740219364E-2</v>
      </c>
      <c r="AC43" s="6">
        <v>3.3777000000000004E-3</v>
      </c>
      <c r="AD43" s="6">
        <v>1.4489900000000002E-2</v>
      </c>
      <c r="AE43" s="36"/>
      <c r="AF43" s="24">
        <v>65.64</v>
      </c>
      <c r="AG43" s="24">
        <v>85</v>
      </c>
      <c r="AH43" s="24">
        <v>500</v>
      </c>
      <c r="AI43" s="24">
        <v>665</v>
      </c>
      <c r="AJ43" s="24" t="s">
        <v>428</v>
      </c>
      <c r="AK43" s="24" t="s">
        <v>429</v>
      </c>
      <c r="AL43" s="38" t="s">
        <v>49</v>
      </c>
    </row>
    <row r="44" spans="1:38" s="2" customFormat="1" ht="26.25" customHeight="1" thickBot="1" x14ac:dyDescent="0.25">
      <c r="A44" s="57" t="s">
        <v>70</v>
      </c>
      <c r="B44" s="57" t="s">
        <v>111</v>
      </c>
      <c r="C44" s="58" t="s">
        <v>112</v>
      </c>
      <c r="D44" s="59"/>
      <c r="E44" s="6">
        <v>2.4713590131220995</v>
      </c>
      <c r="F44" s="6">
        <v>0.38420744980279342</v>
      </c>
      <c r="G44" s="6">
        <v>0.22994085667215816</v>
      </c>
      <c r="H44" s="6">
        <v>4.3949045981695384E-4</v>
      </c>
      <c r="I44" s="6">
        <v>0.17706696257002827</v>
      </c>
      <c r="J44" s="6">
        <v>0.17706696257002827</v>
      </c>
      <c r="K44" s="6">
        <v>0.17706696257002827</v>
      </c>
      <c r="L44" s="6">
        <v>9.6593557883877523E-2</v>
      </c>
      <c r="M44" s="6">
        <v>1.6365311815884898</v>
      </c>
      <c r="N44" s="6">
        <v>5.0539083557951479E-3</v>
      </c>
      <c r="O44" s="6">
        <v>5.8410214168039547E-4</v>
      </c>
      <c r="P44" s="6" t="s">
        <v>438</v>
      </c>
      <c r="Q44" s="6" t="s">
        <v>438</v>
      </c>
      <c r="R44" s="6">
        <v>2.9205107084019776E-3</v>
      </c>
      <c r="S44" s="6">
        <v>9.9297364085667222E-2</v>
      </c>
      <c r="T44" s="6">
        <v>4.0887149917627685E-3</v>
      </c>
      <c r="U44" s="6">
        <v>5.8410214168039547E-4</v>
      </c>
      <c r="V44" s="6">
        <v>5.8410214168039543E-2</v>
      </c>
      <c r="W44" s="6" t="s">
        <v>438</v>
      </c>
      <c r="X44" s="6">
        <v>4.6328171334431636E-3</v>
      </c>
      <c r="Y44" s="6">
        <v>2.9105107084019775E-3</v>
      </c>
      <c r="Z44" s="6" t="s">
        <v>438</v>
      </c>
      <c r="AA44" s="6" t="s">
        <v>438</v>
      </c>
      <c r="AB44" s="6">
        <v>7.5433278418451412E-3</v>
      </c>
      <c r="AC44" s="6" t="s">
        <v>438</v>
      </c>
      <c r="AD44" s="6" t="s">
        <v>438</v>
      </c>
      <c r="AE44" s="36"/>
      <c r="AF44" s="24">
        <v>2483.36</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2.1239064485761352</v>
      </c>
      <c r="F45" s="6">
        <v>7.5114497528830301E-2</v>
      </c>
      <c r="G45" s="6">
        <v>0.23502071075547187</v>
      </c>
      <c r="H45" s="6" t="s">
        <v>438</v>
      </c>
      <c r="I45" s="6">
        <v>5.8807248764415149E-2</v>
      </c>
      <c r="J45" s="6">
        <v>6.4007766533301952E-2</v>
      </c>
      <c r="K45" s="6">
        <v>6.4007766533301952E-2</v>
      </c>
      <c r="L45" s="6">
        <v>1.3952407625323604E-2</v>
      </c>
      <c r="M45" s="6">
        <v>0.19983831489762297</v>
      </c>
      <c r="N45" s="6">
        <v>3.7606730995528356E-3</v>
      </c>
      <c r="O45" s="6">
        <v>3.2005177688867965E-4</v>
      </c>
      <c r="P45" s="6">
        <v>7.6015533066603903E-4</v>
      </c>
      <c r="Q45" s="6">
        <v>4.2802071075547189E-3</v>
      </c>
      <c r="R45" s="6">
        <v>4.7002588844433976E-3</v>
      </c>
      <c r="S45" s="6">
        <v>2.5614556366203814E-2</v>
      </c>
      <c r="T45" s="6">
        <v>0.18200517768886798</v>
      </c>
      <c r="U45" s="6">
        <v>3.2505177688867972E-3</v>
      </c>
      <c r="V45" s="6">
        <v>3.2406213226641556E-2</v>
      </c>
      <c r="W45" s="6">
        <v>5.2106730995528355E-3</v>
      </c>
      <c r="X45" s="6" t="s">
        <v>438</v>
      </c>
      <c r="Y45" s="6" t="s">
        <v>438</v>
      </c>
      <c r="Z45" s="6" t="s">
        <v>438</v>
      </c>
      <c r="AA45" s="6" t="s">
        <v>438</v>
      </c>
      <c r="AB45" s="6" t="s">
        <v>438</v>
      </c>
      <c r="AC45" s="6">
        <v>2.4604142151094374E-3</v>
      </c>
      <c r="AD45" s="6">
        <v>3.6861967521769822E-3</v>
      </c>
      <c r="AE45" s="36"/>
      <c r="AF45" s="24">
        <v>1138</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1.2195866363636362E-2</v>
      </c>
      <c r="F47" s="6">
        <v>5.7930365227272719E-2</v>
      </c>
      <c r="G47" s="6">
        <v>6.0146899772727264E-3</v>
      </c>
      <c r="H47" s="6" t="s">
        <v>438</v>
      </c>
      <c r="I47" s="6" t="s">
        <v>438</v>
      </c>
      <c r="J47" s="6" t="s">
        <v>438</v>
      </c>
      <c r="K47" s="6" t="s">
        <v>438</v>
      </c>
      <c r="L47" s="6" t="s">
        <v>438</v>
      </c>
      <c r="M47" s="6">
        <v>3.6587599090909086</v>
      </c>
      <c r="N47" s="6" t="s">
        <v>438</v>
      </c>
      <c r="O47" s="6" t="s">
        <v>438</v>
      </c>
      <c r="P47" s="6" t="s">
        <v>438</v>
      </c>
      <c r="Q47" s="6" t="s">
        <v>438</v>
      </c>
      <c r="R47" s="6" t="s">
        <v>438</v>
      </c>
      <c r="S47" s="6" t="s">
        <v>438</v>
      </c>
      <c r="T47" s="6" t="s">
        <v>438</v>
      </c>
      <c r="U47" s="6" t="s">
        <v>438</v>
      </c>
      <c r="V47" s="6" t="s">
        <v>438</v>
      </c>
      <c r="W47" s="6" t="s">
        <v>438</v>
      </c>
      <c r="X47" s="6" t="s">
        <v>438</v>
      </c>
      <c r="Y47" s="6" t="s">
        <v>438</v>
      </c>
      <c r="Z47" s="6" t="s">
        <v>438</v>
      </c>
      <c r="AA47" s="6" t="s">
        <v>438</v>
      </c>
      <c r="AB47" s="6" t="s">
        <v>438</v>
      </c>
      <c r="AC47" s="6" t="s">
        <v>438</v>
      </c>
      <c r="AD47" s="6" t="s">
        <v>438</v>
      </c>
      <c r="AE47" s="36"/>
      <c r="AF47" s="24">
        <v>131.75452999999999</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4.1399999999999997E-5</v>
      </c>
      <c r="J48" s="6">
        <v>4.1399999999999998E-4</v>
      </c>
      <c r="K48" s="6">
        <v>1.0349999999999999E-3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0.13800000000000001</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0.67600000000000005</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0.33800000000000002</v>
      </c>
      <c r="AL53" s="38" t="s">
        <v>135</v>
      </c>
    </row>
    <row r="54" spans="1:38" s="2" customFormat="1" ht="37.5" customHeight="1" thickBot="1" x14ac:dyDescent="0.25">
      <c r="A54" s="57" t="s">
        <v>119</v>
      </c>
      <c r="B54" s="61" t="s">
        <v>136</v>
      </c>
      <c r="C54" s="63" t="s">
        <v>137</v>
      </c>
      <c r="D54" s="60"/>
      <c r="E54" s="6" t="s">
        <v>429</v>
      </c>
      <c r="F54" s="6">
        <v>1.460626</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0.48916799999999999</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0.35501490000000002</v>
      </c>
      <c r="F57" s="6">
        <v>6.0484019999999999E-2</v>
      </c>
      <c r="G57" s="6">
        <v>1.3411673999999998</v>
      </c>
      <c r="H57" s="6" t="s">
        <v>429</v>
      </c>
      <c r="I57" s="6">
        <v>4.7335319999999993E-2</v>
      </c>
      <c r="J57" s="6">
        <v>0.13411674000000001</v>
      </c>
      <c r="K57" s="6">
        <v>0.15778439999999999</v>
      </c>
      <c r="L57" s="6">
        <v>1.4200595999999998E-3</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262.97399999999999</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5.7246000000000007E-3</v>
      </c>
      <c r="J58" s="6">
        <v>2.8623000000000003E-2</v>
      </c>
      <c r="K58" s="6">
        <v>7.3602000000000001E-2</v>
      </c>
      <c r="L58" s="6">
        <v>2.6333160000000005E-5</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8.1780000000000008</v>
      </c>
      <c r="AL58" s="38" t="s">
        <v>148</v>
      </c>
    </row>
    <row r="59" spans="1:38" s="2" customFormat="1" ht="26.25" customHeight="1" thickBot="1" x14ac:dyDescent="0.25">
      <c r="A59" s="57" t="s">
        <v>53</v>
      </c>
      <c r="B59" s="65" t="s">
        <v>149</v>
      </c>
      <c r="C59" s="57" t="s">
        <v>401</v>
      </c>
      <c r="D59" s="59"/>
      <c r="E59" s="6" t="s">
        <v>438</v>
      </c>
      <c r="F59" s="6">
        <v>2.751E-3</v>
      </c>
      <c r="G59" s="6" t="s">
        <v>438</v>
      </c>
      <c r="H59" s="6" t="s">
        <v>438</v>
      </c>
      <c r="I59" s="6">
        <v>1.6702123199999999E-3</v>
      </c>
      <c r="J59" s="6">
        <v>1.8789888600000001E-3</v>
      </c>
      <c r="K59" s="6">
        <v>2.0877653999999998E-3</v>
      </c>
      <c r="L59" s="6">
        <v>1.0355316383999999E-6</v>
      </c>
      <c r="M59" s="6" t="s">
        <v>438</v>
      </c>
      <c r="N59" s="6">
        <v>1.1830670599999999E-2</v>
      </c>
      <c r="O59" s="6">
        <v>9.0469834000000027E-4</v>
      </c>
      <c r="P59" s="6">
        <v>2.0877653999999999E-5</v>
      </c>
      <c r="Q59" s="6">
        <v>1.32225142E-3</v>
      </c>
      <c r="R59" s="6">
        <v>1.60062014E-3</v>
      </c>
      <c r="S59" s="6">
        <v>4.8714526E-5</v>
      </c>
      <c r="T59" s="6">
        <v>3.4100168199999994E-3</v>
      </c>
      <c r="U59" s="6">
        <v>5.5673744000000009E-3</v>
      </c>
      <c r="V59" s="6">
        <v>2.5749106599999997E-3</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6.9592179999999999</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2.5830000000000002E-2</v>
      </c>
      <c r="J60" s="6">
        <v>0.25830000000000003</v>
      </c>
      <c r="K60" s="6">
        <v>0.52693200000000007</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5166</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t="s">
        <v>429</v>
      </c>
      <c r="J61" s="6" t="s">
        <v>429</v>
      </c>
      <c r="K61" s="6" t="s">
        <v>429</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t="s">
        <v>438</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2.7447470999999997E-3</v>
      </c>
      <c r="F72" s="6">
        <v>9.7326779999999998E-3</v>
      </c>
      <c r="G72" s="6">
        <v>7.7176740000000008E-2</v>
      </c>
      <c r="H72" s="6" t="s">
        <v>438</v>
      </c>
      <c r="I72" s="6">
        <v>0.28895928300000007</v>
      </c>
      <c r="J72" s="6">
        <v>0.38527015199999998</v>
      </c>
      <c r="K72" s="6">
        <v>0.48158768999999996</v>
      </c>
      <c r="L72" s="6">
        <v>6.9340704587999994E-3</v>
      </c>
      <c r="M72" s="6">
        <v>4.260621E-3</v>
      </c>
      <c r="N72" s="6">
        <v>144.4620798</v>
      </c>
      <c r="O72" s="6">
        <v>0.38566140000000004</v>
      </c>
      <c r="P72" s="6">
        <v>1.1115E-4</v>
      </c>
      <c r="Q72" s="6">
        <v>14.445663345000002</v>
      </c>
      <c r="R72" s="6">
        <v>1.1077205999999999</v>
      </c>
      <c r="S72" s="6">
        <v>0.14450075999999998</v>
      </c>
      <c r="T72" s="6">
        <v>4.8167660999999997</v>
      </c>
      <c r="U72" s="6" t="s">
        <v>438</v>
      </c>
      <c r="V72" s="6">
        <v>3.9083229000000004</v>
      </c>
      <c r="W72" s="6">
        <v>3.8930907000000001E-2</v>
      </c>
      <c r="X72" s="6" t="s">
        <v>438</v>
      </c>
      <c r="Y72" s="6" t="s">
        <v>438</v>
      </c>
      <c r="Z72" s="6" t="s">
        <v>438</v>
      </c>
      <c r="AA72" s="6" t="s">
        <v>438</v>
      </c>
      <c r="AB72" s="6">
        <v>5.8822500000000012E-3</v>
      </c>
      <c r="AC72" s="6" t="s">
        <v>438</v>
      </c>
      <c r="AD72" s="6">
        <v>5.5574999999999999E-3</v>
      </c>
      <c r="AE72" s="36"/>
      <c r="AF72" s="24" t="s">
        <v>429</v>
      </c>
      <c r="AG72" s="24" t="s">
        <v>429</v>
      </c>
      <c r="AH72" s="24" t="s">
        <v>429</v>
      </c>
      <c r="AI72" s="24" t="s">
        <v>429</v>
      </c>
      <c r="AJ72" s="24" t="s">
        <v>429</v>
      </c>
      <c r="AK72" s="24">
        <v>483.74400000000003</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1.6968247310225582</v>
      </c>
      <c r="G82" s="6" t="s">
        <v>429</v>
      </c>
      <c r="H82" s="6" t="s">
        <v>429</v>
      </c>
      <c r="I82" s="6" t="s">
        <v>429</v>
      </c>
      <c r="J82" s="6" t="s">
        <v>429</v>
      </c>
      <c r="K82" s="6" t="s">
        <v>429</v>
      </c>
      <c r="L82" s="6" t="s">
        <v>429</v>
      </c>
      <c r="M82" s="6" t="s">
        <v>429</v>
      </c>
      <c r="N82" s="6" t="s">
        <v>429</v>
      </c>
      <c r="O82" s="6" t="s">
        <v>429</v>
      </c>
      <c r="P82" s="6">
        <v>1.3435788799999999E-2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11.321774853879461</v>
      </c>
      <c r="AL82" s="139" t="s">
        <v>219</v>
      </c>
    </row>
    <row r="83" spans="1:38" s="2" customFormat="1" ht="26.25" customHeight="1" thickBot="1" x14ac:dyDescent="0.25">
      <c r="A83" s="57" t="s">
        <v>53</v>
      </c>
      <c r="B83" s="65" t="s">
        <v>211</v>
      </c>
      <c r="C83" s="108" t="s">
        <v>212</v>
      </c>
      <c r="D83" s="59"/>
      <c r="E83" s="6" t="s">
        <v>438</v>
      </c>
      <c r="F83" s="6">
        <v>4.2855756799999997E-3</v>
      </c>
      <c r="G83" s="6" t="s">
        <v>438</v>
      </c>
      <c r="H83" s="6" t="s">
        <v>429</v>
      </c>
      <c r="I83" s="6">
        <v>0.10713939199999999</v>
      </c>
      <c r="J83" s="6">
        <v>0.80354543999999994</v>
      </c>
      <c r="K83" s="6">
        <v>3.7498787199999994</v>
      </c>
      <c r="L83" s="6">
        <v>6.1069453439999994E-3</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267.84848</v>
      </c>
      <c r="AL83" s="139" t="s">
        <v>431</v>
      </c>
    </row>
    <row r="84" spans="1:38" s="2" customFormat="1" ht="26.25" customHeight="1" thickBot="1" x14ac:dyDescent="0.25">
      <c r="A84" s="57" t="s">
        <v>53</v>
      </c>
      <c r="B84" s="65" t="s">
        <v>213</v>
      </c>
      <c r="C84" s="108" t="s">
        <v>214</v>
      </c>
      <c r="D84" s="59"/>
      <c r="E84" s="6" t="s">
        <v>438</v>
      </c>
      <c r="F84" s="6">
        <v>8.705075599999999E-3</v>
      </c>
      <c r="G84" s="6" t="s">
        <v>429</v>
      </c>
      <c r="H84" s="6" t="s">
        <v>429</v>
      </c>
      <c r="I84" s="6">
        <v>5.3569695999999981E-3</v>
      </c>
      <c r="J84" s="6">
        <v>2.6784847999999993E-2</v>
      </c>
      <c r="K84" s="6">
        <v>0.10713939199999997</v>
      </c>
      <c r="L84" s="6">
        <v>6.9640604799999983E-7</v>
      </c>
      <c r="M84" s="6">
        <v>6.3614013999999987E-4</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66.962119999999985</v>
      </c>
      <c r="AL84" s="139" t="s">
        <v>432</v>
      </c>
    </row>
    <row r="85" spans="1:38" s="2" customFormat="1" ht="26.25" customHeight="1" thickBot="1" x14ac:dyDescent="0.25">
      <c r="A85" s="57" t="s">
        <v>208</v>
      </c>
      <c r="B85" s="61" t="s">
        <v>215</v>
      </c>
      <c r="C85" s="108" t="s">
        <v>402</v>
      </c>
      <c r="D85" s="59"/>
      <c r="E85" s="6" t="s">
        <v>429</v>
      </c>
      <c r="F85" s="6">
        <v>4.5792726204673313</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9.766213879787685</v>
      </c>
      <c r="AL85" s="139" t="s">
        <v>216</v>
      </c>
    </row>
    <row r="86" spans="1:38" s="2" customFormat="1" ht="26.25" customHeight="1" thickBot="1" x14ac:dyDescent="0.25">
      <c r="A86" s="57" t="s">
        <v>208</v>
      </c>
      <c r="B86" s="61" t="s">
        <v>217</v>
      </c>
      <c r="C86" s="62" t="s">
        <v>218</v>
      </c>
      <c r="D86" s="59"/>
      <c r="E86" s="6" t="s">
        <v>429</v>
      </c>
      <c r="F86" s="6">
        <v>3.1783833733082301E-2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2.1333531230181963E-2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1.1899477370855018</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0.10485846838544947</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0.94406956118203678</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1.4946404093024319</v>
      </c>
      <c r="AL90" s="139" t="s">
        <v>219</v>
      </c>
    </row>
    <row r="91" spans="1:38" s="2" customFormat="1" ht="26.25" customHeight="1" thickBot="1" x14ac:dyDescent="0.25">
      <c r="A91" s="57" t="s">
        <v>208</v>
      </c>
      <c r="B91" s="61" t="s">
        <v>403</v>
      </c>
      <c r="C91" s="61" t="s">
        <v>228</v>
      </c>
      <c r="D91" s="59"/>
      <c r="E91" s="6">
        <v>3.8999408756617187E-3</v>
      </c>
      <c r="F91" s="6">
        <v>1.0369705097223732E-2</v>
      </c>
      <c r="G91" s="6">
        <v>5.0456046000000004E-4</v>
      </c>
      <c r="H91" s="6">
        <v>8.891379370553407E-3</v>
      </c>
      <c r="I91" s="6">
        <v>5.7856206206545774E-2</v>
      </c>
      <c r="J91" s="6">
        <v>5.7864222369085769E-2</v>
      </c>
      <c r="K91" s="6">
        <v>5.7865878062515773E-2</v>
      </c>
      <c r="L91" s="6">
        <v>2.6035292792945597E-4</v>
      </c>
      <c r="M91" s="6">
        <v>0.11924637997831151</v>
      </c>
      <c r="N91" s="6">
        <v>0.13098523200000001</v>
      </c>
      <c r="O91" s="6">
        <v>1.1816773726985157E-2</v>
      </c>
      <c r="P91" s="6">
        <v>9.5231609999999989E-6</v>
      </c>
      <c r="Q91" s="6">
        <v>2.2220709E-4</v>
      </c>
      <c r="R91" s="6">
        <v>2.6063387999999995E-3</v>
      </c>
      <c r="S91" s="6">
        <v>8.5749917686985158E-2</v>
      </c>
      <c r="T91" s="6">
        <v>1.0796942843492578E-2</v>
      </c>
      <c r="U91" s="6" t="s">
        <v>429</v>
      </c>
      <c r="V91" s="6">
        <v>4.9223732843492574E-2</v>
      </c>
      <c r="W91" s="6">
        <v>2.1425010531453994E-4</v>
      </c>
      <c r="X91" s="6">
        <v>2.3781761689913936E-4</v>
      </c>
      <c r="Y91" s="6">
        <v>9.641254739154298E-5</v>
      </c>
      <c r="Z91" s="6">
        <v>9.641254739154298E-5</v>
      </c>
      <c r="AA91" s="6">
        <v>9.641254739154298E-5</v>
      </c>
      <c r="AB91" s="6">
        <v>5.2705525907376831E-4</v>
      </c>
      <c r="AC91" s="6" t="s">
        <v>429</v>
      </c>
      <c r="AD91" s="6" t="s">
        <v>429</v>
      </c>
      <c r="AE91" s="36"/>
      <c r="AF91" s="24" t="s">
        <v>429</v>
      </c>
      <c r="AG91" s="24" t="s">
        <v>429</v>
      </c>
      <c r="AH91" s="24" t="s">
        <v>429</v>
      </c>
      <c r="AI91" s="24" t="s">
        <v>429</v>
      </c>
      <c r="AJ91" s="24" t="s">
        <v>429</v>
      </c>
      <c r="AK91" s="24">
        <v>2.3095740531453988</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2.0572968351049998</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1955.2579728000001</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0.14427301784812849</v>
      </c>
      <c r="F99" s="6">
        <v>3.6519846164596954</v>
      </c>
      <c r="G99" s="6" t="s">
        <v>429</v>
      </c>
      <c r="H99" s="6">
        <v>4.2070054999679751</v>
      </c>
      <c r="I99" s="6">
        <v>7.5276410000000002E-2</v>
      </c>
      <c r="J99" s="6">
        <v>0.11566862999999999</v>
      </c>
      <c r="K99" s="6">
        <v>0.25336937999999998</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205.6</v>
      </c>
      <c r="AL99" s="38" t="s">
        <v>245</v>
      </c>
    </row>
    <row r="100" spans="1:38" s="2" customFormat="1" ht="26.25" customHeight="1" thickBot="1" x14ac:dyDescent="0.25">
      <c r="A100" s="57" t="s">
        <v>243</v>
      </c>
      <c r="B100" s="57" t="s">
        <v>246</v>
      </c>
      <c r="C100" s="58" t="s">
        <v>407</v>
      </c>
      <c r="D100" s="70"/>
      <c r="E100" s="6">
        <v>1.1862261313296913E-2</v>
      </c>
      <c r="F100" s="6">
        <v>0.65545803837833749</v>
      </c>
      <c r="G100" s="6" t="s">
        <v>429</v>
      </c>
      <c r="H100" s="6">
        <v>0.45955272733359342</v>
      </c>
      <c r="I100" s="6">
        <v>1.5991040000000002E-2</v>
      </c>
      <c r="J100" s="6">
        <v>2.4757609999999999E-2</v>
      </c>
      <c r="K100" s="6">
        <v>5.3357469999999997E-2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172.79999999999998</v>
      </c>
      <c r="AL100" s="38" t="s">
        <v>245</v>
      </c>
    </row>
    <row r="101" spans="1:38" s="2" customFormat="1" ht="26.25" customHeight="1" thickBot="1" x14ac:dyDescent="0.25">
      <c r="A101" s="57" t="s">
        <v>243</v>
      </c>
      <c r="B101" s="57" t="s">
        <v>247</v>
      </c>
      <c r="C101" s="58" t="s">
        <v>248</v>
      </c>
      <c r="D101" s="70"/>
      <c r="E101" s="6">
        <v>3.1721311937377688E-3</v>
      </c>
      <c r="F101" s="6">
        <v>6.0480000000000013E-3</v>
      </c>
      <c r="G101" s="6" t="s">
        <v>429</v>
      </c>
      <c r="H101" s="6">
        <v>7.778546348336593E-2</v>
      </c>
      <c r="I101" s="6">
        <v>4.2606000000000002E-4</v>
      </c>
      <c r="J101" s="6">
        <v>1.2781800000000001E-3</v>
      </c>
      <c r="K101" s="6">
        <v>2.9824200000000004E-3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27</v>
      </c>
      <c r="AL101" s="38" t="s">
        <v>245</v>
      </c>
    </row>
    <row r="102" spans="1:38" s="2" customFormat="1" ht="26.25" customHeight="1" thickBot="1" x14ac:dyDescent="0.25">
      <c r="A102" s="57" t="s">
        <v>243</v>
      </c>
      <c r="B102" s="57" t="s">
        <v>249</v>
      </c>
      <c r="C102" s="58" t="s">
        <v>385</v>
      </c>
      <c r="D102" s="70"/>
      <c r="E102" s="6">
        <v>3.1619351926751436E-2</v>
      </c>
      <c r="F102" s="6">
        <v>0.31422956099999999</v>
      </c>
      <c r="G102" s="6" t="s">
        <v>429</v>
      </c>
      <c r="H102" s="6">
        <v>1.7643830811614494</v>
      </c>
      <c r="I102" s="6">
        <v>2.7455480000000004E-3</v>
      </c>
      <c r="J102" s="6">
        <v>5.9057110000000003E-2</v>
      </c>
      <c r="K102" s="6">
        <v>0.39115909000000004</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404.9</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1.0772028845401178E-3</v>
      </c>
      <c r="F104" s="6">
        <v>4.7222999999999996E-3</v>
      </c>
      <c r="G104" s="6" t="s">
        <v>429</v>
      </c>
      <c r="H104" s="6">
        <v>2.641464697455969E-2</v>
      </c>
      <c r="I104" s="6">
        <v>1.4484E-4</v>
      </c>
      <c r="J104" s="6">
        <v>4.3451999999999998E-4</v>
      </c>
      <c r="K104" s="6">
        <v>1.0138800000000002E-3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8.1</v>
      </c>
      <c r="AL104" s="38" t="s">
        <v>245</v>
      </c>
    </row>
    <row r="105" spans="1:38" s="2" customFormat="1" ht="26.25" customHeight="1" thickBot="1" x14ac:dyDescent="0.25">
      <c r="A105" s="57" t="s">
        <v>243</v>
      </c>
      <c r="B105" s="57" t="s">
        <v>254</v>
      </c>
      <c r="C105" s="58" t="s">
        <v>255</v>
      </c>
      <c r="D105" s="70"/>
      <c r="E105" s="6">
        <v>7.6468295342465766E-3</v>
      </c>
      <c r="F105" s="6">
        <v>8.1225000000000006E-2</v>
      </c>
      <c r="G105" s="6" t="s">
        <v>429</v>
      </c>
      <c r="H105" s="6">
        <v>0.21785700839530328</v>
      </c>
      <c r="I105" s="6">
        <v>2.3647399999999997E-3</v>
      </c>
      <c r="J105" s="6">
        <v>3.7160199999999996E-3</v>
      </c>
      <c r="K105" s="6">
        <v>8.1076799999999991E-3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19</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1.4503882938630136E-2</v>
      </c>
      <c r="F107" s="6">
        <v>0.33534599999999998</v>
      </c>
      <c r="G107" s="6" t="s">
        <v>429</v>
      </c>
      <c r="H107" s="6">
        <v>0.44752548454191776</v>
      </c>
      <c r="I107" s="6">
        <v>6.0972000000000005E-3</v>
      </c>
      <c r="J107" s="6">
        <v>8.1296000000000007E-2</v>
      </c>
      <c r="K107" s="6">
        <v>0.386156</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2032.4</v>
      </c>
      <c r="AL107" s="38" t="s">
        <v>245</v>
      </c>
    </row>
    <row r="108" spans="1:38" s="2" customFormat="1" ht="26.25" customHeight="1" thickBot="1" x14ac:dyDescent="0.25">
      <c r="A108" s="57" t="s">
        <v>243</v>
      </c>
      <c r="B108" s="57" t="s">
        <v>259</v>
      </c>
      <c r="C108" s="58" t="s">
        <v>379</v>
      </c>
      <c r="D108" s="70"/>
      <c r="E108" s="6">
        <v>4.0398119999999994E-3</v>
      </c>
      <c r="F108" s="6">
        <v>7.5275999999999996E-2</v>
      </c>
      <c r="G108" s="6" t="s">
        <v>429</v>
      </c>
      <c r="H108" s="6">
        <v>8.3440658000000001E-2</v>
      </c>
      <c r="I108" s="6">
        <v>1.3940000000000001E-3</v>
      </c>
      <c r="J108" s="6">
        <v>1.3939999999999999E-2</v>
      </c>
      <c r="K108" s="6">
        <v>2.7879999999999999E-2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697</v>
      </c>
      <c r="AL108" s="38" t="s">
        <v>245</v>
      </c>
    </row>
    <row r="109" spans="1:38" s="2" customFormat="1" ht="26.25" customHeight="1" thickBot="1" x14ac:dyDescent="0.25">
      <c r="A109" s="57" t="s">
        <v>243</v>
      </c>
      <c r="B109" s="57" t="s">
        <v>260</v>
      </c>
      <c r="C109" s="58" t="s">
        <v>380</v>
      </c>
      <c r="D109" s="70"/>
      <c r="E109" s="6">
        <v>2.1303119232876714E-4</v>
      </c>
      <c r="F109" s="6">
        <v>4.9388999999999995E-3</v>
      </c>
      <c r="G109" s="6" t="s">
        <v>429</v>
      </c>
      <c r="H109" s="6">
        <v>6.1287435331506841E-3</v>
      </c>
      <c r="I109" s="6">
        <v>2.0199999999999998E-4</v>
      </c>
      <c r="J109" s="6">
        <v>1.111E-3</v>
      </c>
      <c r="K109" s="6">
        <v>1.111E-3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10.1</v>
      </c>
      <c r="AL109" s="38" t="s">
        <v>245</v>
      </c>
    </row>
    <row r="110" spans="1:38" s="2" customFormat="1" ht="26.25" customHeight="1" thickBot="1" x14ac:dyDescent="0.25">
      <c r="A110" s="57" t="s">
        <v>243</v>
      </c>
      <c r="B110" s="57" t="s">
        <v>261</v>
      </c>
      <c r="C110" s="58" t="s">
        <v>381</v>
      </c>
      <c r="D110" s="70"/>
      <c r="E110" s="6">
        <v>3.0532853431232887E-3</v>
      </c>
      <c r="F110" s="6">
        <v>7.7036400000000033E-2</v>
      </c>
      <c r="G110" s="6" t="s">
        <v>429</v>
      </c>
      <c r="H110" s="6">
        <v>6.7037945318794548E-2</v>
      </c>
      <c r="I110" s="6">
        <v>2.2224000000000002E-3</v>
      </c>
      <c r="J110" s="6">
        <v>1.8552000000000006E-2</v>
      </c>
      <c r="K110" s="6">
        <v>2.7276000000000012E-2</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497.40000000000026</v>
      </c>
      <c r="AL110" s="38" t="s">
        <v>245</v>
      </c>
    </row>
    <row r="111" spans="1:38" s="2" customFormat="1" ht="26.25" customHeight="1" thickBot="1" x14ac:dyDescent="0.25">
      <c r="A111" s="57" t="s">
        <v>243</v>
      </c>
      <c r="B111" s="57" t="s">
        <v>262</v>
      </c>
      <c r="C111" s="58" t="s">
        <v>375</v>
      </c>
      <c r="D111" s="70"/>
      <c r="E111" s="6">
        <v>5.5608479999999993E-3</v>
      </c>
      <c r="F111" s="6">
        <v>0.16304400000000002</v>
      </c>
      <c r="G111" s="6" t="s">
        <v>429</v>
      </c>
      <c r="H111" s="6">
        <v>9.4506263999999993E-2</v>
      </c>
      <c r="I111" s="6">
        <v>3.3600000000000004E-4</v>
      </c>
      <c r="J111" s="6">
        <v>6.7200000000000007E-4</v>
      </c>
      <c r="K111" s="6">
        <v>1.5119999999999999E-3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84</v>
      </c>
      <c r="AL111" s="38" t="s">
        <v>245</v>
      </c>
    </row>
    <row r="112" spans="1:38" s="2" customFormat="1" ht="26.25" customHeight="1" thickBot="1" x14ac:dyDescent="0.25">
      <c r="A112" s="57" t="s">
        <v>263</v>
      </c>
      <c r="B112" s="57" t="s">
        <v>264</v>
      </c>
      <c r="C112" s="58" t="s">
        <v>265</v>
      </c>
      <c r="D112" s="59"/>
      <c r="E112" s="6">
        <v>0.76</v>
      </c>
      <c r="F112" s="6" t="s">
        <v>429</v>
      </c>
      <c r="G112" s="6" t="s">
        <v>429</v>
      </c>
      <c r="H112" s="6">
        <v>0.66285423663483356</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19000000</v>
      </c>
      <c r="AL112" s="38" t="s">
        <v>417</v>
      </c>
    </row>
    <row r="113" spans="1:38" s="2" customFormat="1" ht="26.25" customHeight="1" thickBot="1" x14ac:dyDescent="0.25">
      <c r="A113" s="57" t="s">
        <v>263</v>
      </c>
      <c r="B113" s="71" t="s">
        <v>266</v>
      </c>
      <c r="C113" s="72" t="s">
        <v>267</v>
      </c>
      <c r="D113" s="59"/>
      <c r="E113" s="6">
        <v>0.87463683977465523</v>
      </c>
      <c r="F113" s="6" t="s">
        <v>439</v>
      </c>
      <c r="G113" s="6" t="s">
        <v>429</v>
      </c>
      <c r="H113" s="6">
        <v>2.7553898605010874</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t="s">
        <v>428</v>
      </c>
      <c r="F114" s="6" t="s">
        <v>429</v>
      </c>
      <c r="G114" s="6" t="s">
        <v>429</v>
      </c>
      <c r="H114" s="6" t="s">
        <v>428</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t="s">
        <v>428</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0.15162715618526243</v>
      </c>
      <c r="F116" s="6" t="s">
        <v>439</v>
      </c>
      <c r="G116" s="6" t="s">
        <v>429</v>
      </c>
      <c r="H116" s="6">
        <v>0.26652023150502779</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8.7669800000000006E-2</v>
      </c>
      <c r="J119" s="6">
        <v>0.76688599999999996</v>
      </c>
      <c r="K119" s="6">
        <v>1.4231879999999999</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912.3</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0.784578</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912.3</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2.7816666666666697E-3</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3.4909676099999995E-2</v>
      </c>
      <c r="F124" s="6">
        <v>9.1302229799999995E-2</v>
      </c>
      <c r="G124" s="6">
        <v>8.0560791000000003E-3</v>
      </c>
      <c r="H124" s="6">
        <v>8.0560791000000003E-3</v>
      </c>
      <c r="I124" s="6">
        <v>3.7557440764200006E-2</v>
      </c>
      <c r="J124" s="6">
        <v>4.5903538711800002E-2</v>
      </c>
      <c r="K124" s="6">
        <v>7.0941832554600015E-2</v>
      </c>
      <c r="L124" s="6">
        <v>3.3801696687780006E-3</v>
      </c>
      <c r="M124" s="6">
        <v>1.0016391680999999</v>
      </c>
      <c r="N124" s="6" t="s">
        <v>429</v>
      </c>
      <c r="O124" s="6" t="s">
        <v>429</v>
      </c>
      <c r="P124" s="6" t="s">
        <v>429</v>
      </c>
      <c r="Q124" s="6" t="s">
        <v>429</v>
      </c>
      <c r="R124" s="6" t="s">
        <v>429</v>
      </c>
      <c r="S124" s="6" t="s">
        <v>429</v>
      </c>
      <c r="T124" s="6" t="s">
        <v>429</v>
      </c>
      <c r="U124" s="6" t="s">
        <v>429</v>
      </c>
      <c r="V124" s="6" t="s">
        <v>429</v>
      </c>
      <c r="W124" s="6">
        <v>2.0865244868999999E-2</v>
      </c>
      <c r="X124" s="6">
        <v>3.0045952611360002E-2</v>
      </c>
      <c r="Y124" s="6">
        <v>1.8027571566816E-2</v>
      </c>
      <c r="Z124" s="6">
        <v>9.0137857834079998E-3</v>
      </c>
      <c r="AA124" s="6">
        <v>1.2018381044544E-2</v>
      </c>
      <c r="AB124" s="6">
        <v>6.9105691006127998E-2</v>
      </c>
      <c r="AC124" s="6" t="s">
        <v>429</v>
      </c>
      <c r="AD124" s="6" t="s">
        <v>429</v>
      </c>
      <c r="AE124" s="36"/>
      <c r="AF124" s="24" t="s">
        <v>429</v>
      </c>
      <c r="AG124" s="24" t="s">
        <v>429</v>
      </c>
      <c r="AH124" s="24" t="s">
        <v>429</v>
      </c>
      <c r="AI124" s="24" t="s">
        <v>429</v>
      </c>
      <c r="AJ124" s="24" t="s">
        <v>429</v>
      </c>
      <c r="AK124" s="24">
        <v>2685.3597</v>
      </c>
      <c r="AL124" s="38" t="s">
        <v>442</v>
      </c>
    </row>
    <row r="125" spans="1:38" s="2" customFormat="1" ht="26.25" customHeight="1" thickBot="1" x14ac:dyDescent="0.25">
      <c r="A125" s="57" t="s">
        <v>288</v>
      </c>
      <c r="B125" s="57" t="s">
        <v>289</v>
      </c>
      <c r="C125" s="58" t="s">
        <v>290</v>
      </c>
      <c r="D125" s="59"/>
      <c r="E125" s="6" t="s">
        <v>429</v>
      </c>
      <c r="F125" s="6">
        <v>0.27174969158639145</v>
      </c>
      <c r="G125" s="6" t="s">
        <v>429</v>
      </c>
      <c r="H125" s="6" t="s">
        <v>438</v>
      </c>
      <c r="I125" s="6">
        <v>1.9307771999999965E-5</v>
      </c>
      <c r="J125" s="6">
        <v>1.2813339599999977E-4</v>
      </c>
      <c r="K125" s="6">
        <v>2.7089389199999955E-4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585.08399999999892</v>
      </c>
      <c r="AL125" s="38" t="s">
        <v>424</v>
      </c>
    </row>
    <row r="126" spans="1:38" s="2" customFormat="1" ht="26.25" customHeight="1" thickBot="1" x14ac:dyDescent="0.25">
      <c r="A126" s="57" t="s">
        <v>288</v>
      </c>
      <c r="B126" s="57" t="s">
        <v>291</v>
      </c>
      <c r="C126" s="58" t="s">
        <v>292</v>
      </c>
      <c r="D126" s="59"/>
      <c r="E126" s="6" t="s">
        <v>438</v>
      </c>
      <c r="F126" s="6" t="s">
        <v>438</v>
      </c>
      <c r="G126" s="6" t="s">
        <v>438</v>
      </c>
      <c r="H126" s="6">
        <v>3.7768007108571401E-2</v>
      </c>
      <c r="I126" s="6" t="s">
        <v>429</v>
      </c>
      <c r="J126" s="6" t="s">
        <v>429</v>
      </c>
      <c r="K126" s="6" t="s">
        <v>429</v>
      </c>
      <c r="L126" s="6" t="s">
        <v>429</v>
      </c>
      <c r="M126" s="6" t="s">
        <v>438</v>
      </c>
      <c r="N126" s="6" t="s">
        <v>438</v>
      </c>
      <c r="O126" s="6" t="s">
        <v>438</v>
      </c>
      <c r="P126" s="6" t="s">
        <v>438</v>
      </c>
      <c r="Q126" s="6" t="s">
        <v>438</v>
      </c>
      <c r="R126" s="6" t="s">
        <v>438</v>
      </c>
      <c r="S126" s="6" t="s">
        <v>438</v>
      </c>
      <c r="T126" s="6" t="s">
        <v>438</v>
      </c>
      <c r="U126" s="6" t="s">
        <v>438</v>
      </c>
      <c r="V126" s="6" t="s">
        <v>438</v>
      </c>
      <c r="W126" s="6" t="s">
        <v>438</v>
      </c>
      <c r="X126" s="6" t="s">
        <v>438</v>
      </c>
      <c r="Y126" s="6" t="s">
        <v>438</v>
      </c>
      <c r="Z126" s="6" t="s">
        <v>438</v>
      </c>
      <c r="AA126" s="6" t="s">
        <v>438</v>
      </c>
      <c r="AB126" s="6" t="s">
        <v>438</v>
      </c>
      <c r="AC126" s="6" t="s">
        <v>438</v>
      </c>
      <c r="AD126" s="6" t="s">
        <v>438</v>
      </c>
      <c r="AE126" s="36"/>
      <c r="AF126" s="24" t="s">
        <v>429</v>
      </c>
      <c r="AG126" s="24" t="s">
        <v>429</v>
      </c>
      <c r="AH126" s="24" t="s">
        <v>429</v>
      </c>
      <c r="AI126" s="24" t="s">
        <v>429</v>
      </c>
      <c r="AJ126" s="24" t="s">
        <v>429</v>
      </c>
      <c r="AK126" s="24">
        <v>214.99643331278506</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3.0207270000000004E-4</v>
      </c>
      <c r="F130" s="6">
        <v>2.5693540000000003E-3</v>
      </c>
      <c r="G130" s="6">
        <v>1.6318869999999998E-5</v>
      </c>
      <c r="H130" s="6" t="s">
        <v>438</v>
      </c>
      <c r="I130" s="6">
        <v>1.3888400000000002E-6</v>
      </c>
      <c r="J130" s="6">
        <v>2.4304700000000003E-6</v>
      </c>
      <c r="K130" s="6">
        <v>3.4721000000000002E-6</v>
      </c>
      <c r="L130" s="6">
        <v>4.860940000000001E-8</v>
      </c>
      <c r="M130" s="6">
        <v>2.4304699999999998E-4</v>
      </c>
      <c r="N130" s="6">
        <v>4.5137300000000003E-4</v>
      </c>
      <c r="O130" s="6">
        <v>3.4721000000000002E-5</v>
      </c>
      <c r="P130" s="6">
        <v>1.9443760000000002E-5</v>
      </c>
      <c r="Q130" s="6">
        <v>5.5553600000000008E-6</v>
      </c>
      <c r="R130" s="6" t="s">
        <v>438</v>
      </c>
      <c r="S130" s="6" t="s">
        <v>438</v>
      </c>
      <c r="T130" s="6">
        <v>4.8609400000000003E-5</v>
      </c>
      <c r="U130" s="6" t="s">
        <v>438</v>
      </c>
      <c r="V130" s="6" t="s">
        <v>438</v>
      </c>
      <c r="W130" s="6">
        <v>0.12152350000000001</v>
      </c>
      <c r="X130" s="6" t="s">
        <v>438</v>
      </c>
      <c r="Y130" s="6" t="s">
        <v>438</v>
      </c>
      <c r="Z130" s="6" t="s">
        <v>438</v>
      </c>
      <c r="AA130" s="6" t="s">
        <v>438</v>
      </c>
      <c r="AB130" s="6">
        <v>6.9442000000000001E-9</v>
      </c>
      <c r="AC130" s="6">
        <v>6.9442000000000006E-4</v>
      </c>
      <c r="AD130" s="6" t="s">
        <v>429</v>
      </c>
      <c r="AE130" s="36"/>
      <c r="AF130" s="24" t="s">
        <v>429</v>
      </c>
      <c r="AG130" s="24" t="s">
        <v>429</v>
      </c>
      <c r="AH130" s="24" t="s">
        <v>429</v>
      </c>
      <c r="AI130" s="24" t="s">
        <v>429</v>
      </c>
      <c r="AJ130" s="24" t="s">
        <v>429</v>
      </c>
      <c r="AK130" s="24">
        <v>0.34721000000000002</v>
      </c>
      <c r="AL130" s="38" t="s">
        <v>300</v>
      </c>
    </row>
    <row r="131" spans="1:38" s="2" customFormat="1" ht="26.25" customHeight="1" thickBot="1" x14ac:dyDescent="0.25">
      <c r="A131" s="57" t="s">
        <v>288</v>
      </c>
      <c r="B131" s="61" t="s">
        <v>303</v>
      </c>
      <c r="C131" s="68" t="s">
        <v>304</v>
      </c>
      <c r="D131" s="59"/>
      <c r="E131" s="6">
        <v>4.6326599999999994E-4</v>
      </c>
      <c r="F131" s="6">
        <v>1.4099399999999997E-4</v>
      </c>
      <c r="G131" s="6">
        <v>1.087668E-4</v>
      </c>
      <c r="H131" s="6" t="s">
        <v>438</v>
      </c>
      <c r="I131" s="6" t="s">
        <v>438</v>
      </c>
      <c r="J131" s="6" t="s">
        <v>438</v>
      </c>
      <c r="K131" s="6">
        <v>3.42414E-3</v>
      </c>
      <c r="L131" s="6">
        <v>7.8755220000000003E-5</v>
      </c>
      <c r="M131" s="6">
        <v>3.8269799999999997E-5</v>
      </c>
      <c r="N131" s="6">
        <v>1.2488040000000001E-2</v>
      </c>
      <c r="O131" s="6">
        <v>1.6113599999999998E-3</v>
      </c>
      <c r="P131" s="6">
        <v>8.6610599999999999E-3</v>
      </c>
      <c r="Q131" s="6">
        <v>4.0284000000000003E-5</v>
      </c>
      <c r="R131" s="6">
        <v>4.0283999999999996E-4</v>
      </c>
      <c r="S131" s="6">
        <v>1.9739159999999999E-2</v>
      </c>
      <c r="T131" s="6">
        <v>4.0283999999999996E-4</v>
      </c>
      <c r="U131" s="6" t="s">
        <v>438</v>
      </c>
      <c r="V131" s="6" t="s">
        <v>438</v>
      </c>
      <c r="W131" s="6">
        <v>8.0567999999999991</v>
      </c>
      <c r="X131" s="6" t="s">
        <v>438</v>
      </c>
      <c r="Y131" s="6" t="s">
        <v>438</v>
      </c>
      <c r="Z131" s="6" t="s">
        <v>438</v>
      </c>
      <c r="AA131" s="6" t="s">
        <v>438</v>
      </c>
      <c r="AB131" s="6">
        <v>8.0567999999999997E-9</v>
      </c>
      <c r="AC131" s="6">
        <v>2.0142E-2</v>
      </c>
      <c r="AD131" s="6" t="s">
        <v>429</v>
      </c>
      <c r="AE131" s="36"/>
      <c r="AF131" s="24" t="s">
        <v>429</v>
      </c>
      <c r="AG131" s="24" t="s">
        <v>429</v>
      </c>
      <c r="AH131" s="24" t="s">
        <v>429</v>
      </c>
      <c r="AI131" s="24" t="s">
        <v>429</v>
      </c>
      <c r="AJ131" s="24" t="s">
        <v>429</v>
      </c>
      <c r="AK131" s="24">
        <v>0.20141999999999999</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8.1014999999999993E-4</v>
      </c>
      <c r="F133" s="6">
        <v>1.2765999999999999E-5</v>
      </c>
      <c r="G133" s="6">
        <v>1.1096600000000001E-4</v>
      </c>
      <c r="H133" s="6" t="s">
        <v>429</v>
      </c>
      <c r="I133" s="6" t="s">
        <v>429</v>
      </c>
      <c r="J133" s="6" t="s">
        <v>429</v>
      </c>
      <c r="K133" s="6" t="s">
        <v>429</v>
      </c>
      <c r="L133" s="6" t="s">
        <v>429</v>
      </c>
      <c r="M133" s="6">
        <v>1.3748000000000002E-4</v>
      </c>
      <c r="N133" s="6">
        <v>2.9489460000000003E-5</v>
      </c>
      <c r="O133" s="6">
        <v>4.9394599999999996E-6</v>
      </c>
      <c r="P133" s="6">
        <v>1.4631800000000001E-3</v>
      </c>
      <c r="Q133" s="6">
        <v>1.3365019999999998E-5</v>
      </c>
      <c r="R133" s="6">
        <v>1.331592E-5</v>
      </c>
      <c r="S133" s="6">
        <v>1.2206260000000001E-5</v>
      </c>
      <c r="T133" s="6">
        <v>1.7018059999999996E-5</v>
      </c>
      <c r="U133" s="6">
        <v>1.9423960000000003E-5</v>
      </c>
      <c r="V133" s="6">
        <v>1.5723783999999999E-4</v>
      </c>
      <c r="W133" s="6">
        <v>2.6514000000000001E-5</v>
      </c>
      <c r="X133" s="6">
        <v>1.2962399999999999E-8</v>
      </c>
      <c r="Y133" s="6">
        <v>7.0802200000000002E-9</v>
      </c>
      <c r="Z133" s="6">
        <v>6.3240800000000008E-9</v>
      </c>
      <c r="AA133" s="6">
        <v>6.8641800000000006E-9</v>
      </c>
      <c r="AB133" s="6">
        <v>3.3230880000000003E-8</v>
      </c>
      <c r="AC133" s="6">
        <v>1.4729999999999998E-4</v>
      </c>
      <c r="AD133" s="6">
        <v>4.0261999999999996E-4</v>
      </c>
      <c r="AE133" s="36"/>
      <c r="AF133" s="24" t="s">
        <v>429</v>
      </c>
      <c r="AG133" s="24" t="s">
        <v>429</v>
      </c>
      <c r="AH133" s="24" t="s">
        <v>429</v>
      </c>
      <c r="AI133" s="24" t="s">
        <v>429</v>
      </c>
      <c r="AJ133" s="24" t="s">
        <v>429</v>
      </c>
      <c r="AK133" s="24">
        <v>982</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1.9316797499999996E-3</v>
      </c>
      <c r="G136" s="6" t="s">
        <v>429</v>
      </c>
      <c r="H136" s="6">
        <v>0.17049600000000001</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52.543531200000004</v>
      </c>
      <c r="AL136" s="38" t="s">
        <v>415</v>
      </c>
    </row>
    <row r="137" spans="1:38" s="2" customFormat="1" ht="26.25" customHeight="1" thickBot="1" x14ac:dyDescent="0.25">
      <c r="A137" s="57" t="s">
        <v>288</v>
      </c>
      <c r="B137" s="57" t="s">
        <v>315</v>
      </c>
      <c r="C137" s="58" t="s">
        <v>316</v>
      </c>
      <c r="D137" s="59"/>
      <c r="E137" s="6" t="s">
        <v>429</v>
      </c>
      <c r="F137" s="6">
        <v>3.3963599999999999E-4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25.178637238879997</v>
      </c>
      <c r="AL137" s="38" t="s">
        <v>415</v>
      </c>
    </row>
    <row r="138" spans="1:38" s="2" customFormat="1" ht="26.25" customHeight="1" thickBot="1" x14ac:dyDescent="0.25">
      <c r="A138" s="61" t="s">
        <v>288</v>
      </c>
      <c r="B138" s="61" t="s">
        <v>317</v>
      </c>
      <c r="C138" s="63" t="s">
        <v>318</v>
      </c>
      <c r="D138" s="60"/>
      <c r="E138" s="6" t="s">
        <v>429</v>
      </c>
      <c r="F138" s="6">
        <v>3.2265419999999992E-4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0.43867617026998212</v>
      </c>
      <c r="F140" s="6" t="s">
        <v>429</v>
      </c>
      <c r="G140" s="6" t="s">
        <v>429</v>
      </c>
      <c r="H140" s="6" t="s">
        <v>429</v>
      </c>
      <c r="I140" s="6">
        <v>3.589168665845309</v>
      </c>
      <c r="J140" s="6">
        <v>4.3867617026998209</v>
      </c>
      <c r="K140" s="6">
        <v>6.7795408132633606</v>
      </c>
      <c r="L140" s="6">
        <v>0.32302517992607777</v>
      </c>
      <c r="M140" s="6">
        <v>31.106128437326003</v>
      </c>
      <c r="N140" s="6" t="s">
        <v>429</v>
      </c>
      <c r="O140" s="6" t="s">
        <v>429</v>
      </c>
      <c r="P140" s="6" t="s">
        <v>429</v>
      </c>
      <c r="Q140" s="6" t="s">
        <v>429</v>
      </c>
      <c r="R140" s="6" t="s">
        <v>429</v>
      </c>
      <c r="S140" s="6" t="s">
        <v>429</v>
      </c>
      <c r="T140" s="6" t="s">
        <v>429</v>
      </c>
      <c r="U140" s="6" t="s">
        <v>429</v>
      </c>
      <c r="V140" s="6" t="s">
        <v>429</v>
      </c>
      <c r="W140" s="6">
        <v>1.9939825921362824</v>
      </c>
      <c r="X140" s="6">
        <v>2.8713349326762465</v>
      </c>
      <c r="Y140" s="6">
        <v>1.7228009596057479</v>
      </c>
      <c r="Z140" s="6">
        <v>0.86140047980287393</v>
      </c>
      <c r="AA140" s="6">
        <v>1.1485339730704986</v>
      </c>
      <c r="AB140" s="6">
        <v>6.6040703451553666</v>
      </c>
      <c r="AC140" s="6" t="s">
        <v>429</v>
      </c>
      <c r="AD140" s="6" t="s">
        <v>429</v>
      </c>
      <c r="AE140" s="36"/>
      <c r="AF140" s="24" t="s">
        <v>429</v>
      </c>
      <c r="AG140" s="24" t="s">
        <v>429</v>
      </c>
      <c r="AH140" s="24" t="s">
        <v>429</v>
      </c>
      <c r="AI140" s="24" t="s">
        <v>429</v>
      </c>
      <c r="AJ140" s="24" t="s">
        <v>429</v>
      </c>
      <c r="AK140" s="24">
        <v>643.220191</v>
      </c>
      <c r="AL140" s="38" t="s">
        <v>440</v>
      </c>
    </row>
    <row r="141" spans="1:38" s="9" customFormat="1" ht="37.5" customHeight="1" thickBot="1" x14ac:dyDescent="0.25">
      <c r="A141" s="75"/>
      <c r="B141" s="76" t="s">
        <v>323</v>
      </c>
      <c r="C141" s="77" t="s">
        <v>387</v>
      </c>
      <c r="D141" s="75" t="s">
        <v>142</v>
      </c>
      <c r="E141" s="20">
        <f>SUM(E14:E140)</f>
        <v>43.305794189089191</v>
      </c>
      <c r="F141" s="20">
        <f t="shared" ref="F141:AD141" si="0">SUM(F14:F140)</f>
        <v>54.791032888620869</v>
      </c>
      <c r="G141" s="20">
        <f t="shared" si="0"/>
        <v>32.220841604232248</v>
      </c>
      <c r="H141" s="20">
        <f t="shared" si="0"/>
        <v>13.844110418136111</v>
      </c>
      <c r="I141" s="20">
        <f t="shared" si="0"/>
        <v>29.035068608263096</v>
      </c>
      <c r="J141" s="20">
        <f t="shared" si="0"/>
        <v>32.795165068192411</v>
      </c>
      <c r="K141" s="20">
        <f t="shared" si="0"/>
        <v>41.746330850650018</v>
      </c>
      <c r="L141" s="20">
        <f t="shared" si="0"/>
        <v>3.610931960832672</v>
      </c>
      <c r="M141" s="20">
        <f t="shared" si="0"/>
        <v>288.69170260987005</v>
      </c>
      <c r="N141" s="20">
        <f t="shared" si="0"/>
        <v>150.89404804672574</v>
      </c>
      <c r="O141" s="20">
        <f t="shared" si="0"/>
        <v>0.95085840687199741</v>
      </c>
      <c r="P141" s="20">
        <f t="shared" si="0"/>
        <v>0.10487145342742304</v>
      </c>
      <c r="Q141" s="20">
        <f t="shared" si="0"/>
        <v>14.604683978267238</v>
      </c>
      <c r="R141" s="20">
        <f>SUM(R14:R140)</f>
        <v>2.2418520029843427</v>
      </c>
      <c r="S141" s="20">
        <f t="shared" si="0"/>
        <v>2.7030668623052536</v>
      </c>
      <c r="T141" s="20">
        <f t="shared" si="0"/>
        <v>8.9944779510047326</v>
      </c>
      <c r="U141" s="20">
        <f t="shared" si="0"/>
        <v>0.16227706145982354</v>
      </c>
      <c r="V141" s="20">
        <f t="shared" si="0"/>
        <v>27.815729222840623</v>
      </c>
      <c r="W141" s="20">
        <f t="shared" si="0"/>
        <v>37.575617063693123</v>
      </c>
      <c r="X141" s="20">
        <f t="shared" si="0"/>
        <v>6.8751298559972076</v>
      </c>
      <c r="Y141" s="20">
        <f t="shared" si="0"/>
        <v>5.6470987958162713</v>
      </c>
      <c r="Z141" s="20">
        <f t="shared" si="0"/>
        <v>2.3094045763014939</v>
      </c>
      <c r="AA141" s="20">
        <f t="shared" si="0"/>
        <v>3.4066504197878018</v>
      </c>
      <c r="AB141" s="20">
        <f t="shared" si="0"/>
        <v>18.244185983071546</v>
      </c>
      <c r="AC141" s="20">
        <f t="shared" si="0"/>
        <v>0.25535426904873781</v>
      </c>
      <c r="AD141" s="20">
        <f t="shared" si="0"/>
        <v>0.58912600047724584</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43.305794189089191</v>
      </c>
      <c r="F152" s="14">
        <f t="shared" ref="F152:AD152" si="1">F141 + F151 + IF(AND(OR($B$4="AT",$B$4="BE",$B$4="CH",$B$4="GB",$B$4="IE",$B$4="LT",$B$4="LU",$B$4="NL"),SUM(F143:F149)&gt;0),SUM(F143:F149)-SUM(F27:F33),0)</f>
        <v>54.791032888620869</v>
      </c>
      <c r="G152" s="14">
        <f t="shared" si="1"/>
        <v>32.220841604232248</v>
      </c>
      <c r="H152" s="14">
        <f t="shared" si="1"/>
        <v>13.844110418136111</v>
      </c>
      <c r="I152" s="14">
        <f t="shared" si="1"/>
        <v>29.035068608263096</v>
      </c>
      <c r="J152" s="14">
        <f t="shared" si="1"/>
        <v>32.795165068192411</v>
      </c>
      <c r="K152" s="14">
        <f t="shared" si="1"/>
        <v>41.746330850650018</v>
      </c>
      <c r="L152" s="14">
        <f t="shared" si="1"/>
        <v>3.610931960832672</v>
      </c>
      <c r="M152" s="14">
        <f t="shared" si="1"/>
        <v>288.69170260987005</v>
      </c>
      <c r="N152" s="14">
        <f t="shared" si="1"/>
        <v>150.89404804672574</v>
      </c>
      <c r="O152" s="14">
        <f t="shared" si="1"/>
        <v>0.95085840687199741</v>
      </c>
      <c r="P152" s="14">
        <f t="shared" si="1"/>
        <v>0.10487145342742304</v>
      </c>
      <c r="Q152" s="14">
        <f t="shared" si="1"/>
        <v>14.604683978267238</v>
      </c>
      <c r="R152" s="14">
        <f t="shared" si="1"/>
        <v>2.2418520029843427</v>
      </c>
      <c r="S152" s="14">
        <f t="shared" si="1"/>
        <v>2.7030668623052536</v>
      </c>
      <c r="T152" s="14">
        <f t="shared" si="1"/>
        <v>8.9944779510047326</v>
      </c>
      <c r="U152" s="14">
        <f t="shared" si="1"/>
        <v>0.16227706145982354</v>
      </c>
      <c r="V152" s="14">
        <f t="shared" si="1"/>
        <v>27.815729222840623</v>
      </c>
      <c r="W152" s="14">
        <f t="shared" si="1"/>
        <v>37.575617063693123</v>
      </c>
      <c r="X152" s="14">
        <f t="shared" si="1"/>
        <v>6.8751298559972076</v>
      </c>
      <c r="Y152" s="14">
        <f t="shared" si="1"/>
        <v>5.6470987958162713</v>
      </c>
      <c r="Z152" s="14">
        <f t="shared" si="1"/>
        <v>2.3094045763014939</v>
      </c>
      <c r="AA152" s="14">
        <f t="shared" si="1"/>
        <v>3.4066504197878018</v>
      </c>
      <c r="AB152" s="14">
        <f t="shared" si="1"/>
        <v>18.244185983071546</v>
      </c>
      <c r="AC152" s="14">
        <f t="shared" si="1"/>
        <v>0.25535426904873781</v>
      </c>
      <c r="AD152" s="14">
        <f t="shared" si="1"/>
        <v>0.58912600047724584</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43.305794189089191</v>
      </c>
      <c r="F154" s="14">
        <f>F141 + F153 - IF(OR($B$6=2005,$B$6&gt;=2020),SUM(F99:F122),0) + IF(AND(OR($B$4="AT",$B$4="BE",$B$4="CH",$B$4="GB",$B$4="IE",$B$4="LT",$B$4="LU",$B$4="NL"),SUM(F143:F149)&gt;0),SUM(F143:F149)-SUM(F27:F33),0)</f>
        <v>54.791032888620869</v>
      </c>
      <c r="G154" s="14">
        <f>G141 + G153 + IF(AND(OR($B$4="AT",$B$4="BE",$B$4="CH",$B$4="GB",$B$4="IE",$B$4="LT",$B$4="LU",$B$4="NL"),SUM(G143:G149)&gt;0),SUM(G143:G149)-SUM(G27:G33),0)</f>
        <v>32.220841604232248</v>
      </c>
      <c r="H154" s="14">
        <f t="shared" ref="H154:AD154" si="2">H141 + H153 + IF(AND(OR($B$4="AT",$B$4="BE",$B$4="CH",$B$4="GB",$B$4="IE",$B$4="LT",$B$4="LU",$B$4="NL"),SUM(H143:H149)&gt;0),SUM(H143:H149)-SUM(H27:H33),0)</f>
        <v>13.844110418136111</v>
      </c>
      <c r="I154" s="14">
        <f t="shared" si="2"/>
        <v>29.035068608263096</v>
      </c>
      <c r="J154" s="14">
        <f t="shared" si="2"/>
        <v>32.795165068192411</v>
      </c>
      <c r="K154" s="14">
        <f t="shared" si="2"/>
        <v>41.746330850650018</v>
      </c>
      <c r="L154" s="14">
        <f t="shared" si="2"/>
        <v>3.610931960832672</v>
      </c>
      <c r="M154" s="14">
        <f t="shared" si="2"/>
        <v>288.69170260987005</v>
      </c>
      <c r="N154" s="14">
        <f t="shared" si="2"/>
        <v>150.89404804672574</v>
      </c>
      <c r="O154" s="14">
        <f t="shared" si="2"/>
        <v>0.95085840687199741</v>
      </c>
      <c r="P154" s="14">
        <f t="shared" si="2"/>
        <v>0.10487145342742304</v>
      </c>
      <c r="Q154" s="14">
        <f t="shared" si="2"/>
        <v>14.604683978267238</v>
      </c>
      <c r="R154" s="14">
        <f t="shared" si="2"/>
        <v>2.2418520029843427</v>
      </c>
      <c r="S154" s="14">
        <f t="shared" si="2"/>
        <v>2.7030668623052536</v>
      </c>
      <c r="T154" s="14">
        <f t="shared" si="2"/>
        <v>8.9944779510047326</v>
      </c>
      <c r="U154" s="14">
        <f t="shared" si="2"/>
        <v>0.16227706145982354</v>
      </c>
      <c r="V154" s="14">
        <f t="shared" si="2"/>
        <v>27.815729222840623</v>
      </c>
      <c r="W154" s="14">
        <f t="shared" si="2"/>
        <v>37.575617063693123</v>
      </c>
      <c r="X154" s="14">
        <f t="shared" si="2"/>
        <v>6.8751298559972076</v>
      </c>
      <c r="Y154" s="14">
        <f t="shared" si="2"/>
        <v>5.6470987958162713</v>
      </c>
      <c r="Z154" s="14">
        <f t="shared" si="2"/>
        <v>2.3094045763014939</v>
      </c>
      <c r="AA154" s="14">
        <f t="shared" si="2"/>
        <v>3.4066504197878018</v>
      </c>
      <c r="AB154" s="14">
        <f t="shared" si="2"/>
        <v>18.244185983071546</v>
      </c>
      <c r="AC154" s="14">
        <f t="shared" si="2"/>
        <v>0.25535426904873781</v>
      </c>
      <c r="AD154" s="14">
        <f t="shared" si="2"/>
        <v>0.58912600047724584</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0.26568335397184917</v>
      </c>
      <c r="F157" s="140">
        <v>0.26568335397184917</v>
      </c>
      <c r="G157" s="140">
        <v>2.352437337557145E-2</v>
      </c>
      <c r="H157" s="140" t="s">
        <v>438</v>
      </c>
      <c r="I157" s="140">
        <v>5.0851590612475059E-3</v>
      </c>
      <c r="J157" s="140">
        <v>5.0851590612475059E-3</v>
      </c>
      <c r="K157" s="140">
        <v>5.0851590612475059E-3</v>
      </c>
      <c r="L157" s="140">
        <v>2.4408763493988027E-3</v>
      </c>
      <c r="M157" s="140">
        <v>2.6401017020988713E-2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989.71200000000022</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4.4919673922457284E-3</v>
      </c>
      <c r="F158" s="140">
        <v>4.4919673922457284E-3</v>
      </c>
      <c r="G158" s="140">
        <v>4.0724976798115126E-4</v>
      </c>
      <c r="H158" s="140" t="s">
        <v>438</v>
      </c>
      <c r="I158" s="140">
        <v>5.8555826788620001E-5</v>
      </c>
      <c r="J158" s="140">
        <v>5.8555826788620001E-5</v>
      </c>
      <c r="K158" s="140">
        <v>5.8555826788620001E-5</v>
      </c>
      <c r="L158" s="140">
        <v>2.8106796858537602E-5</v>
      </c>
      <c r="M158" s="140">
        <v>1.0605734520799117E-3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18.059564613359999</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0.78499850100000013</v>
      </c>
      <c r="F159" s="140">
        <v>2.8000000000000001E-2</v>
      </c>
      <c r="G159" s="140">
        <v>0.04</v>
      </c>
      <c r="H159" s="140">
        <v>7.3252759999999995E-5</v>
      </c>
      <c r="I159" s="140">
        <v>1.4E-2</v>
      </c>
      <c r="J159" s="140">
        <v>1.4999999999999999E-2</v>
      </c>
      <c r="K159" s="140">
        <v>1.4999999999999999E-2</v>
      </c>
      <c r="L159" s="140">
        <v>4.3400000000000001E-3</v>
      </c>
      <c r="M159" s="140">
        <v>7.4000584000000008E-2</v>
      </c>
      <c r="N159" s="140">
        <v>1.2999999999999999E-3</v>
      </c>
      <c r="O159" s="140">
        <v>1E-4</v>
      </c>
      <c r="P159" s="140">
        <v>2.9999999999999997E-4</v>
      </c>
      <c r="Q159" s="140">
        <v>4.0000000000000002E-4</v>
      </c>
      <c r="R159" s="140">
        <v>5.0000000000000001E-4</v>
      </c>
      <c r="S159" s="140">
        <v>8.8000000000000005E-3</v>
      </c>
      <c r="T159" s="140">
        <v>0.01</v>
      </c>
      <c r="U159" s="140">
        <v>1E-3</v>
      </c>
      <c r="V159" s="140">
        <v>1.2E-2</v>
      </c>
      <c r="W159" s="140">
        <v>1.3E-6</v>
      </c>
      <c r="X159" s="140">
        <v>6.0000000000000008E-8</v>
      </c>
      <c r="Y159" s="140">
        <v>2.8000000000000002E-7</v>
      </c>
      <c r="Z159" s="140">
        <v>1.2999999999999997E-7</v>
      </c>
      <c r="AA159" s="140">
        <v>5.0999999999999999E-7</v>
      </c>
      <c r="AB159" s="140">
        <v>9.7999999999999993E-7</v>
      </c>
      <c r="AC159" s="140">
        <v>8.0000000000000007E-7</v>
      </c>
      <c r="AD159" s="140">
        <v>3.8000000000000001E-7</v>
      </c>
      <c r="AE159" s="50"/>
      <c r="AF159" s="140">
        <v>425</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0.29336000000000001</v>
      </c>
      <c r="F163" s="23">
        <v>0.77200000000000002</v>
      </c>
      <c r="G163" s="23">
        <v>5.8672000000000002E-2</v>
      </c>
      <c r="H163" s="23">
        <v>6.6392000000000007E-2</v>
      </c>
      <c r="I163" s="23">
        <v>1.0443600000000002</v>
      </c>
      <c r="J163" s="23">
        <v>1.27644</v>
      </c>
      <c r="K163" s="23">
        <v>1.9726800000000002</v>
      </c>
      <c r="L163" s="23">
        <v>9.3992400000000004E-2</v>
      </c>
      <c r="M163" s="23">
        <v>8.3376000000000001</v>
      </c>
      <c r="N163" s="23" t="s">
        <v>429</v>
      </c>
      <c r="O163" s="23" t="s">
        <v>429</v>
      </c>
      <c r="P163" s="23" t="s">
        <v>429</v>
      </c>
      <c r="Q163" s="23" t="s">
        <v>429</v>
      </c>
      <c r="R163" s="23" t="s">
        <v>429</v>
      </c>
      <c r="S163" s="23" t="s">
        <v>429</v>
      </c>
      <c r="T163" s="23" t="s">
        <v>429</v>
      </c>
      <c r="U163" s="23" t="s">
        <v>429</v>
      </c>
      <c r="V163" s="23" t="s">
        <v>429</v>
      </c>
      <c r="W163" s="23">
        <v>0.58020000000000005</v>
      </c>
      <c r="X163" s="23">
        <v>0.8354879999999999</v>
      </c>
      <c r="Y163" s="23">
        <v>0.50129279999999998</v>
      </c>
      <c r="Z163" s="23">
        <v>0.25064639999999999</v>
      </c>
      <c r="AA163" s="23">
        <v>0.33419520000000003</v>
      </c>
      <c r="AB163" s="23">
        <v>1.9216224</v>
      </c>
      <c r="AC163" s="23" t="s">
        <v>429</v>
      </c>
      <c r="AD163" s="23" t="s">
        <v>429</v>
      </c>
      <c r="AE163" s="51"/>
      <c r="AF163" s="23" t="s">
        <v>429</v>
      </c>
      <c r="AG163" s="23" t="s">
        <v>429</v>
      </c>
      <c r="AH163" s="23" t="s">
        <v>429</v>
      </c>
      <c r="AI163" s="23" t="s">
        <v>429</v>
      </c>
      <c r="AJ163" s="23" t="s">
        <v>429</v>
      </c>
      <c r="AK163" s="23">
        <v>1.544</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120" priority="6" operator="equal">
      <formula>0</formula>
    </cfRule>
  </conditionalFormatting>
  <conditionalFormatting sqref="E48:AD48">
    <cfRule type="cellIs" dxfId="119" priority="5" operator="equal">
      <formula>0</formula>
    </cfRule>
  </conditionalFormatting>
  <conditionalFormatting sqref="E53:AD53">
    <cfRule type="cellIs" dxfId="118" priority="4" operator="equal">
      <formula>0</formula>
    </cfRule>
  </conditionalFormatting>
  <conditionalFormatting sqref="E54:E55">
    <cfRule type="cellIs" dxfId="117" priority="3" operator="equal">
      <formula>0</formula>
    </cfRule>
  </conditionalFormatting>
  <conditionalFormatting sqref="G54:AD55">
    <cfRule type="cellIs" dxfId="116" priority="2" operator="equal">
      <formula>0</formula>
    </cfRule>
  </conditionalFormatting>
  <conditionalFormatting sqref="AF14:AK140 E14:AD140">
    <cfRule type="cellIs" dxfId="115" priority="1" operator="equal">
      <formula>0</formula>
    </cfRule>
  </conditionalFormatting>
  <pageMargins left="0.7" right="0.7" top="0.78740157499999996" bottom="0.78740157499999996" header="0.3" footer="0.3"/>
  <pageSetup paperSize="9" scale="1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0.7109375" style="5"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2000</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2000</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4.1371260067639994</v>
      </c>
      <c r="F14" s="6">
        <v>0.11234991019759999</v>
      </c>
      <c r="G14" s="6">
        <v>7.0503801257402188</v>
      </c>
      <c r="H14" s="6" t="s">
        <v>438</v>
      </c>
      <c r="I14" s="6">
        <v>0.55966283006764006</v>
      </c>
      <c r="J14" s="6">
        <v>0.67443563006764007</v>
      </c>
      <c r="K14" s="6">
        <v>0.79492143006764016</v>
      </c>
      <c r="L14" s="6">
        <v>2.0649444251691004E-2</v>
      </c>
      <c r="M14" s="6">
        <v>1.498062802964</v>
      </c>
      <c r="N14" s="6">
        <v>0.12646616550011403</v>
      </c>
      <c r="O14" s="6">
        <v>1.7294429250018999E-2</v>
      </c>
      <c r="P14" s="6">
        <v>1.7111209007599999E-2</v>
      </c>
      <c r="Q14" s="6">
        <v>8.7305330009119997E-2</v>
      </c>
      <c r="R14" s="6">
        <v>6.3350548120057762E-2</v>
      </c>
      <c r="S14" s="6">
        <v>0.10314064081200577</v>
      </c>
      <c r="T14" s="6">
        <v>1.4138549588700389</v>
      </c>
      <c r="U14" s="6">
        <v>0.1194730444008512</v>
      </c>
      <c r="V14" s="6">
        <v>1.0674327655001141</v>
      </c>
      <c r="W14" s="6">
        <v>0.21071150003800004</v>
      </c>
      <c r="X14" s="6">
        <v>3.5924414200425602E-3</v>
      </c>
      <c r="Y14" s="6">
        <v>2.7113658006383995E-4</v>
      </c>
      <c r="Z14" s="6">
        <v>1.6465608006384E-4</v>
      </c>
      <c r="AA14" s="6">
        <v>1.9138158006384E-4</v>
      </c>
      <c r="AB14" s="6">
        <v>4.2196156602340804E-3</v>
      </c>
      <c r="AC14" s="6">
        <v>3.1639700000000007E-2</v>
      </c>
      <c r="AD14" s="6">
        <v>1.11762253E-2</v>
      </c>
      <c r="AE14" s="36"/>
      <c r="AF14" s="24">
        <v>6350</v>
      </c>
      <c r="AG14" s="24">
        <v>2341</v>
      </c>
      <c r="AH14" s="24">
        <v>27996</v>
      </c>
      <c r="AI14" s="24">
        <v>3232.0000759999998</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0.26659354999999996</v>
      </c>
      <c r="F16" s="6">
        <v>3.8711100000000005E-3</v>
      </c>
      <c r="G16" s="6">
        <v>0.58463685813279986</v>
      </c>
      <c r="H16" s="6" t="s">
        <v>438</v>
      </c>
      <c r="I16" s="6">
        <v>3.1763100000000008E-3</v>
      </c>
      <c r="J16" s="6">
        <v>8.6853650000000004E-3</v>
      </c>
      <c r="K16" s="6">
        <v>1.5246835E-2</v>
      </c>
      <c r="L16" s="6">
        <v>4.3335575E-4</v>
      </c>
      <c r="M16" s="6">
        <v>5.9894655000000005E-2</v>
      </c>
      <c r="N16" s="6">
        <v>1.2019460500000001E-2</v>
      </c>
      <c r="O16" s="6">
        <v>2.7933717500000003E-3</v>
      </c>
      <c r="P16" s="6">
        <v>3.2925849999999998E-3</v>
      </c>
      <c r="Q16" s="6">
        <v>8.3456350000000006E-3</v>
      </c>
      <c r="R16" s="6">
        <v>5.5725283199999998E-3</v>
      </c>
      <c r="S16" s="6">
        <v>4.5967113320000003E-3</v>
      </c>
      <c r="T16" s="6">
        <v>5.8007165700000004E-3</v>
      </c>
      <c r="U16" s="6">
        <v>2.7662788399999999E-2</v>
      </c>
      <c r="V16" s="6">
        <v>6.1564305000000007E-3</v>
      </c>
      <c r="W16" s="6">
        <v>4.9849999999999998E-3</v>
      </c>
      <c r="X16" s="6">
        <v>9.4676500000000007E-7</v>
      </c>
      <c r="Y16" s="6">
        <v>1.4761929999999999E-5</v>
      </c>
      <c r="Z16" s="6">
        <v>1.171673E-5</v>
      </c>
      <c r="AA16" s="6">
        <v>1.2203244999999998E-5</v>
      </c>
      <c r="AB16" s="6">
        <v>3.962867E-5</v>
      </c>
      <c r="AC16" s="6">
        <v>2.5503550000000002E-3</v>
      </c>
      <c r="AD16" s="6">
        <v>1.2561449999999997E-6</v>
      </c>
      <c r="AE16" s="36"/>
      <c r="AF16" s="24">
        <v>1550</v>
      </c>
      <c r="AG16" s="24">
        <v>380.65</v>
      </c>
      <c r="AH16" s="24">
        <v>807</v>
      </c>
      <c r="AI16" s="24" t="s">
        <v>428</v>
      </c>
      <c r="AJ16" s="24" t="s">
        <v>428</v>
      </c>
      <c r="AK16" s="24" t="s">
        <v>429</v>
      </c>
      <c r="AL16" s="38" t="s">
        <v>49</v>
      </c>
    </row>
    <row r="17" spans="1:38" s="2" customFormat="1" ht="26.25" customHeight="1" thickBot="1" x14ac:dyDescent="0.25">
      <c r="A17" s="57" t="s">
        <v>53</v>
      </c>
      <c r="B17" s="57" t="s">
        <v>58</v>
      </c>
      <c r="C17" s="58" t="s">
        <v>59</v>
      </c>
      <c r="D17" s="59"/>
      <c r="E17" s="6">
        <v>0.87612709999999994</v>
      </c>
      <c r="F17" s="6">
        <v>0.1184095</v>
      </c>
      <c r="G17" s="6">
        <v>0.3033196554141962</v>
      </c>
      <c r="H17" s="6" t="s">
        <v>438</v>
      </c>
      <c r="I17" s="6">
        <v>2.5939120000000003E-2</v>
      </c>
      <c r="J17" s="6">
        <v>2.5939120000000003E-2</v>
      </c>
      <c r="K17" s="6">
        <v>2.5939120000000003E-2</v>
      </c>
      <c r="L17" s="6">
        <v>1.2942444800000003E-2</v>
      </c>
      <c r="M17" s="6">
        <v>0.1887662</v>
      </c>
      <c r="N17" s="6">
        <v>1.3452000000000001E-4</v>
      </c>
      <c r="O17" s="6">
        <v>1.0381800000000001E-5</v>
      </c>
      <c r="P17" s="6">
        <v>2.245524E-3</v>
      </c>
      <c r="Q17" s="6">
        <v>4.2474100000000002E-4</v>
      </c>
      <c r="R17" s="6">
        <v>2.79692E-4</v>
      </c>
      <c r="S17" s="6">
        <v>2.6198440000000002E-4</v>
      </c>
      <c r="T17" s="6">
        <v>5.99096E-5</v>
      </c>
      <c r="U17" s="6">
        <v>3.5234900000000006E-4</v>
      </c>
      <c r="V17" s="6">
        <v>3.6046219999999997E-2</v>
      </c>
      <c r="W17" s="6">
        <v>3.6326600000000007E-3</v>
      </c>
      <c r="X17" s="6">
        <v>4.9858099999999985E-3</v>
      </c>
      <c r="Y17" s="6">
        <v>2.8492099999999999E-2</v>
      </c>
      <c r="Z17" s="6">
        <v>6.2403900000000002E-3</v>
      </c>
      <c r="AA17" s="6">
        <v>5.9333700000000003E-3</v>
      </c>
      <c r="AB17" s="6">
        <v>4.5651669999999991E-2</v>
      </c>
      <c r="AC17" s="6" t="s">
        <v>438</v>
      </c>
      <c r="AD17" s="6" t="s">
        <v>438</v>
      </c>
      <c r="AE17" s="36"/>
      <c r="AF17" s="24">
        <v>1144.7</v>
      </c>
      <c r="AG17" s="24" t="s">
        <v>428</v>
      </c>
      <c r="AH17" s="24">
        <v>3904</v>
      </c>
      <c r="AI17" s="24" t="s">
        <v>428</v>
      </c>
      <c r="AJ17" s="24" t="s">
        <v>428</v>
      </c>
      <c r="AK17" s="24" t="s">
        <v>429</v>
      </c>
      <c r="AL17" s="38" t="s">
        <v>49</v>
      </c>
    </row>
    <row r="18" spans="1:38" s="2" customFormat="1" ht="26.25" customHeight="1" thickBot="1" x14ac:dyDescent="0.25">
      <c r="A18" s="57" t="s">
        <v>53</v>
      </c>
      <c r="B18" s="57" t="s">
        <v>60</v>
      </c>
      <c r="C18" s="58" t="s">
        <v>61</v>
      </c>
      <c r="D18" s="59"/>
      <c r="E18" s="6">
        <v>1.2431999999999999E-2</v>
      </c>
      <c r="F18" s="6">
        <v>3.8639999999999998E-3</v>
      </c>
      <c r="G18" s="6">
        <v>2.9023593985233635E-5</v>
      </c>
      <c r="H18" s="6" t="s">
        <v>438</v>
      </c>
      <c r="I18" s="6">
        <v>1.3104000000000002E-4</v>
      </c>
      <c r="J18" s="6">
        <v>1.3104000000000002E-4</v>
      </c>
      <c r="K18" s="6">
        <v>1.3104000000000002E-4</v>
      </c>
      <c r="L18" s="6">
        <v>5.2415999999999999E-6</v>
      </c>
      <c r="M18" s="6">
        <v>4.8719999999999996E-3</v>
      </c>
      <c r="N18" s="6">
        <v>1.8480000000000001E-6</v>
      </c>
      <c r="O18" s="6">
        <v>1.5119999999999998E-7</v>
      </c>
      <c r="P18" s="6">
        <v>9.0719999999999999E-5</v>
      </c>
      <c r="Q18" s="6">
        <v>1.6800000000000002E-5</v>
      </c>
      <c r="R18" s="6">
        <v>2.1839999999999998E-6</v>
      </c>
      <c r="S18" s="6">
        <v>4.3679999999999999E-7</v>
      </c>
      <c r="T18" s="6">
        <v>2.1839999999999998E-6</v>
      </c>
      <c r="U18" s="6">
        <v>9.7440000000000002E-6</v>
      </c>
      <c r="V18" s="6">
        <v>1.2264E-4</v>
      </c>
      <c r="W18" s="6">
        <v>8.7360000000000004E-5</v>
      </c>
      <c r="X18" s="6">
        <v>1.2095999999999998E-4</v>
      </c>
      <c r="Y18" s="6">
        <v>4.8719999999999997E-4</v>
      </c>
      <c r="Z18" s="6">
        <v>1.8480000000000002E-4</v>
      </c>
      <c r="AA18" s="6">
        <v>1.8144E-4</v>
      </c>
      <c r="AB18" s="6">
        <v>9.7440000000000005E-4</v>
      </c>
      <c r="AC18" s="6" t="s">
        <v>438</v>
      </c>
      <c r="AD18" s="6" t="s">
        <v>438</v>
      </c>
      <c r="AE18" s="36"/>
      <c r="AF18" s="24" t="s">
        <v>428</v>
      </c>
      <c r="AG18" s="24" t="s">
        <v>428</v>
      </c>
      <c r="AH18" s="24">
        <v>168</v>
      </c>
      <c r="AI18" s="24" t="s">
        <v>428</v>
      </c>
      <c r="AJ18" s="24" t="s">
        <v>428</v>
      </c>
      <c r="AK18" s="24" t="s">
        <v>429</v>
      </c>
      <c r="AL18" s="38" t="s">
        <v>49</v>
      </c>
    </row>
    <row r="19" spans="1:38" s="2" customFormat="1" ht="26.25" customHeight="1" thickBot="1" x14ac:dyDescent="0.25">
      <c r="A19" s="57" t="s">
        <v>53</v>
      </c>
      <c r="B19" s="57" t="s">
        <v>62</v>
      </c>
      <c r="C19" s="58" t="s">
        <v>63</v>
      </c>
      <c r="D19" s="59"/>
      <c r="E19" s="6">
        <v>9.0334888110392045E-2</v>
      </c>
      <c r="F19" s="6">
        <v>2.4445316574851581E-2</v>
      </c>
      <c r="G19" s="6">
        <v>0.12457178934388496</v>
      </c>
      <c r="H19" s="6">
        <v>1.7389999999999999E-3</v>
      </c>
      <c r="I19" s="6">
        <v>9.2674063881906191E-3</v>
      </c>
      <c r="J19" s="6">
        <v>9.4084063881906196E-3</v>
      </c>
      <c r="K19" s="6">
        <v>9.7374063881906191E-3</v>
      </c>
      <c r="L19" s="6">
        <v>3.2186962555276252E-3</v>
      </c>
      <c r="M19" s="6">
        <v>4.4040442637856343E-2</v>
      </c>
      <c r="N19" s="6">
        <v>1.2822490644488419E-3</v>
      </c>
      <c r="O19" s="6">
        <v>6.1201746890945084E-4</v>
      </c>
      <c r="P19" s="6">
        <v>2.1224134567042843E-4</v>
      </c>
      <c r="Q19" s="6">
        <v>4.4308767716746007E-5</v>
      </c>
      <c r="R19" s="6">
        <v>1.109523439803177E-3</v>
      </c>
      <c r="S19" s="6">
        <v>3.0966468796063542E-4</v>
      </c>
      <c r="T19" s="6">
        <v>9.9099439803176971E-5</v>
      </c>
      <c r="U19" s="6">
        <v>5.5316885275712678E-5</v>
      </c>
      <c r="V19" s="6">
        <v>2.7833547004332243E-2</v>
      </c>
      <c r="W19" s="6">
        <v>5.0357375921270793E-3</v>
      </c>
      <c r="X19" s="6">
        <v>9.3017512756057125E-4</v>
      </c>
      <c r="Y19" s="6">
        <v>3.501844263785634E-3</v>
      </c>
      <c r="Z19" s="6">
        <v>7.9130644488420616E-4</v>
      </c>
      <c r="AA19" s="6">
        <v>7.1356269134085679E-4</v>
      </c>
      <c r="AB19" s="6">
        <v>5.9368885275712675E-3</v>
      </c>
      <c r="AC19" s="6">
        <v>2.3500000000000002E-4</v>
      </c>
      <c r="AD19" s="6">
        <v>2.8200000000000001E-6</v>
      </c>
      <c r="AE19" s="36"/>
      <c r="AF19" s="24">
        <v>122</v>
      </c>
      <c r="AG19" s="24" t="s">
        <v>428</v>
      </c>
      <c r="AH19" s="24">
        <v>317.18767716746004</v>
      </c>
      <c r="AI19" s="24">
        <v>47</v>
      </c>
      <c r="AJ19" s="24" t="s">
        <v>428</v>
      </c>
      <c r="AK19" s="24" t="s">
        <v>429</v>
      </c>
      <c r="AL19" s="38" t="s">
        <v>49</v>
      </c>
    </row>
    <row r="20" spans="1:38" s="2" customFormat="1" ht="26.25" customHeight="1" thickBot="1" x14ac:dyDescent="0.25">
      <c r="A20" s="57" t="s">
        <v>53</v>
      </c>
      <c r="B20" s="57" t="s">
        <v>64</v>
      </c>
      <c r="C20" s="58" t="s">
        <v>65</v>
      </c>
      <c r="D20" s="59"/>
      <c r="E20" s="6">
        <v>9.5669999999999991E-3</v>
      </c>
      <c r="F20" s="6">
        <v>9.2230000000000003E-3</v>
      </c>
      <c r="G20" s="6">
        <v>1.0472994545573982E-3</v>
      </c>
      <c r="H20" s="6">
        <v>8.5099999999999998E-4</v>
      </c>
      <c r="I20" s="6">
        <v>3.2987800000000003E-3</v>
      </c>
      <c r="J20" s="6">
        <v>3.3677800000000008E-3</v>
      </c>
      <c r="K20" s="6">
        <v>3.52878E-3</v>
      </c>
      <c r="L20" s="6">
        <v>9.0475120000000026E-4</v>
      </c>
      <c r="M20" s="6">
        <v>1.6039000000000001E-2</v>
      </c>
      <c r="N20" s="6">
        <v>6.2211100000000006E-4</v>
      </c>
      <c r="O20" s="6">
        <v>2.9909090000000005E-4</v>
      </c>
      <c r="P20" s="6">
        <v>6.7420000000000002E-5</v>
      </c>
      <c r="Q20" s="6">
        <v>1.4470000000000002E-5</v>
      </c>
      <c r="R20" s="6">
        <v>5.3031300000000003E-4</v>
      </c>
      <c r="S20" s="6">
        <v>1.3826260000000001E-4</v>
      </c>
      <c r="T20" s="6">
        <v>4.7312999999999999E-5</v>
      </c>
      <c r="U20" s="6">
        <v>1.7357999999999999E-5</v>
      </c>
      <c r="V20" s="6">
        <v>1.1849729999999999E-2</v>
      </c>
      <c r="W20" s="6">
        <v>2.3525200000000003E-3</v>
      </c>
      <c r="X20" s="6">
        <v>3.0272000000000003E-4</v>
      </c>
      <c r="Y20" s="6">
        <v>6.6090000000000007E-4</v>
      </c>
      <c r="Z20" s="6">
        <v>2.2610000000000002E-4</v>
      </c>
      <c r="AA20" s="6">
        <v>2.0107999999999999E-4</v>
      </c>
      <c r="AB20" s="6">
        <v>1.3907999999999998E-3</v>
      </c>
      <c r="AC20" s="6">
        <v>1.15E-4</v>
      </c>
      <c r="AD20" s="6">
        <v>1.3799999999999999E-6</v>
      </c>
      <c r="AE20" s="36"/>
      <c r="AF20" s="24" t="s">
        <v>428</v>
      </c>
      <c r="AG20" s="24" t="s">
        <v>428</v>
      </c>
      <c r="AH20" s="24">
        <v>101</v>
      </c>
      <c r="AI20" s="24">
        <v>23</v>
      </c>
      <c r="AJ20" s="24" t="s">
        <v>428</v>
      </c>
      <c r="AK20" s="24" t="s">
        <v>429</v>
      </c>
      <c r="AL20" s="38" t="s">
        <v>49</v>
      </c>
    </row>
    <row r="21" spans="1:38" s="2" customFormat="1" ht="26.25" customHeight="1" thickBot="1" x14ac:dyDescent="0.25">
      <c r="A21" s="57" t="s">
        <v>53</v>
      </c>
      <c r="B21" s="57" t="s">
        <v>66</v>
      </c>
      <c r="C21" s="58" t="s">
        <v>67</v>
      </c>
      <c r="D21" s="59"/>
      <c r="E21" s="6">
        <v>1.4984583772209445</v>
      </c>
      <c r="F21" s="6">
        <v>0.26783666994705035</v>
      </c>
      <c r="G21" s="6">
        <v>2.1051260298735213</v>
      </c>
      <c r="H21" s="6">
        <v>1.6649999999999998E-2</v>
      </c>
      <c r="I21" s="6">
        <v>0.12851133011124777</v>
      </c>
      <c r="J21" s="6">
        <v>0.1311213301112478</v>
      </c>
      <c r="K21" s="6">
        <v>0.13525133011124779</v>
      </c>
      <c r="L21" s="6">
        <v>4.5769493204449917E-2</v>
      </c>
      <c r="M21" s="6">
        <v>0.62201957080280268</v>
      </c>
      <c r="N21" s="6">
        <v>3.113210716823555E-2</v>
      </c>
      <c r="O21" s="6">
        <v>6.1188535501283635E-3</v>
      </c>
      <c r="P21" s="6">
        <v>3.0558380770177038E-3</v>
      </c>
      <c r="Q21" s="6">
        <v>9.7872034759587112E-4</v>
      </c>
      <c r="R21" s="6">
        <v>1.2757468835187464E-2</v>
      </c>
      <c r="S21" s="6">
        <v>5.688715767037493E-3</v>
      </c>
      <c r="T21" s="6">
        <v>2.7732320351874637E-3</v>
      </c>
      <c r="U21" s="6">
        <v>8.9416534160560528E-4</v>
      </c>
      <c r="V21" s="6">
        <v>0.33042208843744986</v>
      </c>
      <c r="W21" s="6">
        <v>7.8160613407498525E-2</v>
      </c>
      <c r="X21" s="6">
        <v>1.7340930102690274E-2</v>
      </c>
      <c r="Y21" s="6">
        <v>5.9274317080280255E-2</v>
      </c>
      <c r="Z21" s="6">
        <v>1.2545946823554581E-2</v>
      </c>
      <c r="AA21" s="6">
        <v>1.0832230154035408E-2</v>
      </c>
      <c r="AB21" s="6">
        <v>9.9993424160560507E-2</v>
      </c>
      <c r="AC21" s="6">
        <v>2.3368E-3</v>
      </c>
      <c r="AD21" s="6">
        <v>2.3827000000000001E-2</v>
      </c>
      <c r="AE21" s="36"/>
      <c r="AF21" s="24">
        <v>2417.9</v>
      </c>
      <c r="AG21" s="24">
        <v>140</v>
      </c>
      <c r="AH21" s="24">
        <v>2606.8334759587101</v>
      </c>
      <c r="AI21" s="24">
        <v>450</v>
      </c>
      <c r="AJ21" s="24" t="s">
        <v>428</v>
      </c>
      <c r="AK21" s="24" t="s">
        <v>429</v>
      </c>
      <c r="AL21" s="38" t="s">
        <v>49</v>
      </c>
    </row>
    <row r="22" spans="1:38" s="2" customFormat="1" ht="26.25" customHeight="1" thickBot="1" x14ac:dyDescent="0.25">
      <c r="A22" s="57" t="s">
        <v>53</v>
      </c>
      <c r="B22" s="61" t="s">
        <v>68</v>
      </c>
      <c r="C22" s="58" t="s">
        <v>69</v>
      </c>
      <c r="D22" s="59"/>
      <c r="E22" s="6">
        <v>0.8301836709267999</v>
      </c>
      <c r="F22" s="6">
        <v>9.1778569324119999E-2</v>
      </c>
      <c r="G22" s="6">
        <v>1.0548415154095623</v>
      </c>
      <c r="H22" s="6">
        <v>8.9225270039999989E-4</v>
      </c>
      <c r="I22" s="6">
        <v>3.6597174373279993E-2</v>
      </c>
      <c r="J22" s="6">
        <v>3.6921174373279998E-2</v>
      </c>
      <c r="K22" s="6">
        <v>3.7286249703240001E-2</v>
      </c>
      <c r="L22" s="6">
        <v>1.7724448303064799E-2</v>
      </c>
      <c r="M22" s="6">
        <v>0.16110303056280001</v>
      </c>
      <c r="N22" s="6">
        <v>9.2691900344000003E-3</v>
      </c>
      <c r="O22" s="6">
        <v>7.369653272800001E-4</v>
      </c>
      <c r="P22" s="6">
        <v>1.0758185150400001E-3</v>
      </c>
      <c r="Q22" s="6">
        <v>3.0786984535999999E-4</v>
      </c>
      <c r="R22" s="6">
        <v>1.25955209552E-3</v>
      </c>
      <c r="S22" s="6">
        <v>9.809014651600001E-4</v>
      </c>
      <c r="T22" s="6">
        <v>9.6677609088000006E-4</v>
      </c>
      <c r="U22" s="6">
        <v>2.8853953155999999E-4</v>
      </c>
      <c r="V22" s="6">
        <v>6.14035703866E-2</v>
      </c>
      <c r="W22" s="6">
        <v>1.265200802257</v>
      </c>
      <c r="X22" s="6">
        <v>4.90587190756112E-3</v>
      </c>
      <c r="Y22" s="6">
        <v>2.6561425374445717E-2</v>
      </c>
      <c r="Z22" s="6">
        <v>4.1867134668845995E-3</v>
      </c>
      <c r="AA22" s="6">
        <v>3.7051564437748804E-3</v>
      </c>
      <c r="AB22" s="6">
        <v>3.9430855856666315E-2</v>
      </c>
      <c r="AC22" s="6">
        <v>7.3703004193599996E-3</v>
      </c>
      <c r="AD22" s="6">
        <v>4.7662597271200006E-3</v>
      </c>
      <c r="AE22" s="36"/>
      <c r="AF22" s="24">
        <v>1479</v>
      </c>
      <c r="AG22" s="24">
        <v>28</v>
      </c>
      <c r="AH22" s="24">
        <v>808</v>
      </c>
      <c r="AI22" s="24">
        <v>61.154425828000008</v>
      </c>
      <c r="AJ22" s="24">
        <v>93.947994172000023</v>
      </c>
      <c r="AK22" s="24" t="s">
        <v>429</v>
      </c>
      <c r="AL22" s="38" t="s">
        <v>49</v>
      </c>
    </row>
    <row r="23" spans="1:38" s="2" customFormat="1" ht="26.25" customHeight="1" thickBot="1" x14ac:dyDescent="0.25">
      <c r="A23" s="57" t="s">
        <v>70</v>
      </c>
      <c r="B23" s="61" t="s">
        <v>392</v>
      </c>
      <c r="C23" s="58" t="s">
        <v>388</v>
      </c>
      <c r="D23" s="100"/>
      <c r="E23" s="6">
        <v>1.4096578869720437</v>
      </c>
      <c r="F23" s="6">
        <v>0.26219505824139216</v>
      </c>
      <c r="G23" s="6">
        <v>0.13829952930101203</v>
      </c>
      <c r="H23" s="6">
        <v>2.7482592539421045E-4</v>
      </c>
      <c r="I23" s="6">
        <v>0.11915717061967146</v>
      </c>
      <c r="J23" s="6">
        <v>0.11915717061967146</v>
      </c>
      <c r="K23" s="6">
        <v>0.11915717061967146</v>
      </c>
      <c r="L23" s="6">
        <v>6.5956381719256649E-2</v>
      </c>
      <c r="M23" s="6">
        <v>1.2672015416003615</v>
      </c>
      <c r="N23" s="6">
        <v>5.0539083557951479E-3</v>
      </c>
      <c r="O23" s="6">
        <v>3.5499882325253009E-4</v>
      </c>
      <c r="P23" s="6" t="s">
        <v>438</v>
      </c>
      <c r="Q23" s="6" t="s">
        <v>438</v>
      </c>
      <c r="R23" s="6">
        <v>1.7749941162626501E-3</v>
      </c>
      <c r="S23" s="6">
        <v>6.0349799952930105E-2</v>
      </c>
      <c r="T23" s="6">
        <v>2.4849917627677107E-3</v>
      </c>
      <c r="U23" s="6">
        <v>3.5499882325253009E-4</v>
      </c>
      <c r="V23" s="6">
        <v>3.5499882325253009E-2</v>
      </c>
      <c r="W23" s="6" t="s">
        <v>438</v>
      </c>
      <c r="X23" s="6">
        <v>2.7999905860202402E-3</v>
      </c>
      <c r="Y23" s="6">
        <v>1.7649941162626505E-3</v>
      </c>
      <c r="Z23" s="6" t="s">
        <v>438</v>
      </c>
      <c r="AA23" s="6" t="s">
        <v>438</v>
      </c>
      <c r="AB23" s="6">
        <v>4.5649847022828909E-3</v>
      </c>
      <c r="AC23" s="6" t="s">
        <v>438</v>
      </c>
      <c r="AD23" s="6" t="s">
        <v>438</v>
      </c>
      <c r="AE23" s="36"/>
      <c r="AF23" s="24">
        <v>1509.9</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0.74417349891426432</v>
      </c>
      <c r="F24" s="6">
        <v>0.6787869460726319</v>
      </c>
      <c r="G24" s="6">
        <v>0.97604936612153037</v>
      </c>
      <c r="H24" s="6">
        <v>7.9624E-2</v>
      </c>
      <c r="I24" s="6">
        <v>0.32837727816548112</v>
      </c>
      <c r="J24" s="6">
        <v>0.33558927816548112</v>
      </c>
      <c r="K24" s="6">
        <v>0.35124127816548106</v>
      </c>
      <c r="L24" s="6">
        <v>9.4566494700935963E-2</v>
      </c>
      <c r="M24" s="6">
        <v>1.4192866825907902</v>
      </c>
      <c r="N24" s="6">
        <v>6.9431873327218271E-2</v>
      </c>
      <c r="O24" s="6">
        <v>2.8132864487869714E-2</v>
      </c>
      <c r="P24" s="6">
        <v>2.1929391478846877E-3</v>
      </c>
      <c r="Q24" s="6">
        <v>1.0112421774616249E-3</v>
      </c>
      <c r="R24" s="6">
        <v>5.0803133339123924E-2</v>
      </c>
      <c r="S24" s="6">
        <v>1.4570413133912385E-2</v>
      </c>
      <c r="T24" s="6">
        <v>5.404443051254211E-3</v>
      </c>
      <c r="U24" s="6">
        <v>1.3455830662673159E-3</v>
      </c>
      <c r="V24" s="6">
        <v>1.1434613313272182</v>
      </c>
      <c r="W24" s="6">
        <v>0.23445697573942342</v>
      </c>
      <c r="X24" s="6">
        <v>2.7001101828828155E-2</v>
      </c>
      <c r="Y24" s="6">
        <v>5.2342652743242235E-2</v>
      </c>
      <c r="Z24" s="6">
        <v>1.4256892743242232E-2</v>
      </c>
      <c r="AA24" s="6">
        <v>1.1496132743242233E-2</v>
      </c>
      <c r="AB24" s="6">
        <v>0.10509678005855484</v>
      </c>
      <c r="AC24" s="6">
        <v>1.081208E-2</v>
      </c>
      <c r="AD24" s="6">
        <v>1.4409120000000001E-2</v>
      </c>
      <c r="AE24" s="36"/>
      <c r="AF24" s="24">
        <v>901.19999999999982</v>
      </c>
      <c r="AG24" s="24">
        <v>84</v>
      </c>
      <c r="AH24" s="24">
        <v>1967.551478846874</v>
      </c>
      <c r="AI24" s="24">
        <v>2152</v>
      </c>
      <c r="AJ24" s="24" t="s">
        <v>428</v>
      </c>
      <c r="AK24" s="24" t="s">
        <v>429</v>
      </c>
      <c r="AL24" s="38" t="s">
        <v>49</v>
      </c>
    </row>
    <row r="25" spans="1:38" s="2" customFormat="1" ht="26.25" customHeight="1" thickBot="1" x14ac:dyDescent="0.25">
      <c r="A25" s="57" t="s">
        <v>73</v>
      </c>
      <c r="B25" s="61" t="s">
        <v>74</v>
      </c>
      <c r="C25" s="63" t="s">
        <v>75</v>
      </c>
      <c r="D25" s="59"/>
      <c r="E25" s="6">
        <v>4.2601130921790437E-2</v>
      </c>
      <c r="F25" s="6">
        <v>2.7162880918333056E-2</v>
      </c>
      <c r="G25" s="6">
        <v>4.6706503807752396E-3</v>
      </c>
      <c r="H25" s="6" t="s">
        <v>438</v>
      </c>
      <c r="I25" s="6">
        <v>5.8905597462136517E-4</v>
      </c>
      <c r="J25" s="6">
        <v>5.8905597462136517E-4</v>
      </c>
      <c r="K25" s="6">
        <v>5.8905597462136517E-4</v>
      </c>
      <c r="L25" s="6">
        <v>2.8274686781825514E-4</v>
      </c>
      <c r="M25" s="6">
        <v>8.8650122670837717E-2</v>
      </c>
      <c r="N25" s="6">
        <v>3.8211154825271935E-4</v>
      </c>
      <c r="O25" s="6">
        <v>5.458736403610276E-5</v>
      </c>
      <c r="P25" s="6">
        <v>1.6376209210830828E-4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235.87200000000001</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4.4448913523966794E-4</v>
      </c>
      <c r="F26" s="6">
        <v>6.3212703492088857E-4</v>
      </c>
      <c r="G26" s="6">
        <v>4.6704182623975836E-5</v>
      </c>
      <c r="H26" s="6" t="s">
        <v>438</v>
      </c>
      <c r="I26" s="6">
        <v>1.7650159419803048E-5</v>
      </c>
      <c r="J26" s="6">
        <v>1.7650159419803048E-5</v>
      </c>
      <c r="K26" s="6">
        <v>1.7650159419803048E-5</v>
      </c>
      <c r="L26" s="6">
        <v>8.4720765215054623E-6</v>
      </c>
      <c r="M26" s="6">
        <v>1.0370741414450267E-3</v>
      </c>
      <c r="N26" s="6">
        <v>2.7069050400000008E-6</v>
      </c>
      <c r="O26" s="6">
        <v>3.8670072000000001E-7</v>
      </c>
      <c r="P26" s="6">
        <v>1.1601021599999999E-6</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1.6709338111200001</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6.890058666379077</v>
      </c>
      <c r="F27" s="6">
        <v>9.1026656765664757</v>
      </c>
      <c r="G27" s="6">
        <v>0.11196676395518435</v>
      </c>
      <c r="H27" s="6">
        <v>5.4569252230745928E-2</v>
      </c>
      <c r="I27" s="6">
        <v>0.18706429720242188</v>
      </c>
      <c r="J27" s="6">
        <v>0.18706429720242188</v>
      </c>
      <c r="K27" s="6">
        <v>0.18706429720242188</v>
      </c>
      <c r="L27" s="6">
        <v>0.10375240028669021</v>
      </c>
      <c r="M27" s="6">
        <v>96.991291637338023</v>
      </c>
      <c r="N27" s="6">
        <v>1.3196556532361754</v>
      </c>
      <c r="O27" s="6">
        <v>5.5128185040947976E-5</v>
      </c>
      <c r="P27" s="6">
        <v>2.5444484812500471E-3</v>
      </c>
      <c r="Q27" s="6">
        <v>8.3863257017172417E-5</v>
      </c>
      <c r="R27" s="6">
        <v>2.0608991380327494E-3</v>
      </c>
      <c r="S27" s="6">
        <v>1.4546734038236701E-3</v>
      </c>
      <c r="T27" s="6">
        <v>6.164094361346444E-4</v>
      </c>
      <c r="U27" s="6">
        <v>5.7470143952448984E-5</v>
      </c>
      <c r="V27" s="6">
        <v>9.5528325194991076E-3</v>
      </c>
      <c r="W27" s="6">
        <v>0.15138560000000001</v>
      </c>
      <c r="X27" s="6">
        <v>2.6731367082999998E-3</v>
      </c>
      <c r="Y27" s="6">
        <v>3.8347745775000001E-3</v>
      </c>
      <c r="Z27" s="6">
        <v>2.0344759438E-3</v>
      </c>
      <c r="AA27" s="6">
        <v>3.9925031713999998E-3</v>
      </c>
      <c r="AB27" s="6">
        <v>1.2534890401E-2</v>
      </c>
      <c r="AC27" s="6">
        <v>1.2312679999999999E-4</v>
      </c>
      <c r="AD27" s="6">
        <v>2.68767E-5</v>
      </c>
      <c r="AE27" s="36"/>
      <c r="AF27" s="24">
        <v>14221.872288553459</v>
      </c>
      <c r="AG27" s="24" t="s">
        <v>429</v>
      </c>
      <c r="AH27" s="24" t="s">
        <v>428</v>
      </c>
      <c r="AI27" s="24" t="s">
        <v>429</v>
      </c>
      <c r="AJ27" s="24" t="s">
        <v>429</v>
      </c>
      <c r="AK27" s="24" t="s">
        <v>429</v>
      </c>
      <c r="AL27" s="38" t="s">
        <v>49</v>
      </c>
    </row>
    <row r="28" spans="1:38" s="2" customFormat="1" ht="26.25" customHeight="1" thickBot="1" x14ac:dyDescent="0.25">
      <c r="A28" s="57" t="s">
        <v>78</v>
      </c>
      <c r="B28" s="57" t="s">
        <v>81</v>
      </c>
      <c r="C28" s="58" t="s">
        <v>82</v>
      </c>
      <c r="D28" s="59"/>
      <c r="E28" s="6">
        <v>0.58025885536990285</v>
      </c>
      <c r="F28" s="6">
        <v>0.30087777435810059</v>
      </c>
      <c r="G28" s="6">
        <v>2.138758518980052E-2</v>
      </c>
      <c r="H28" s="6">
        <v>9.7224298638132825E-3</v>
      </c>
      <c r="I28" s="6">
        <v>5.7178938364068503E-2</v>
      </c>
      <c r="J28" s="6">
        <v>5.7178938364068503E-2</v>
      </c>
      <c r="K28" s="6">
        <v>5.7178938364068503E-2</v>
      </c>
      <c r="L28" s="6">
        <v>3.7499002591408946E-2</v>
      </c>
      <c r="M28" s="6">
        <v>3.2908759812541213</v>
      </c>
      <c r="N28" s="6">
        <v>9.8915402591670712E-2</v>
      </c>
      <c r="O28" s="6">
        <v>5.1410919630208137E-6</v>
      </c>
      <c r="P28" s="6">
        <v>2.9766724160102927E-4</v>
      </c>
      <c r="Q28" s="6">
        <v>8.3038758742082072E-6</v>
      </c>
      <c r="R28" s="6">
        <v>3.2599430335568201E-4</v>
      </c>
      <c r="S28" s="6">
        <v>2.2405411029885775E-4</v>
      </c>
      <c r="T28" s="6">
        <v>5.0238988629584457E-5</v>
      </c>
      <c r="U28" s="6">
        <v>6.3255678223747947E-6</v>
      </c>
      <c r="V28" s="6">
        <v>1.0792529664724602E-3</v>
      </c>
      <c r="W28" s="6">
        <v>2.22072E-2</v>
      </c>
      <c r="X28" s="6">
        <v>5.518116659E-4</v>
      </c>
      <c r="Y28" s="6">
        <v>6.333766316E-4</v>
      </c>
      <c r="Z28" s="6">
        <v>4.773188791E-4</v>
      </c>
      <c r="AA28" s="6">
        <v>5.5023841740000007E-4</v>
      </c>
      <c r="AB28" s="6">
        <v>2.2127455940000001E-3</v>
      </c>
      <c r="AC28" s="6">
        <v>1.8133200000000001E-5</v>
      </c>
      <c r="AD28" s="6">
        <v>4.7988999999999999E-6</v>
      </c>
      <c r="AE28" s="36"/>
      <c r="AF28" s="24">
        <v>1897.5666035293325</v>
      </c>
      <c r="AG28" s="24" t="s">
        <v>429</v>
      </c>
      <c r="AH28" s="24" t="s">
        <v>428</v>
      </c>
      <c r="AI28" s="24" t="s">
        <v>429</v>
      </c>
      <c r="AJ28" s="24" t="s">
        <v>429</v>
      </c>
      <c r="AK28" s="24" t="s">
        <v>429</v>
      </c>
      <c r="AL28" s="38" t="s">
        <v>49</v>
      </c>
    </row>
    <row r="29" spans="1:38" s="2" customFormat="1" ht="26.25" customHeight="1" thickBot="1" x14ac:dyDescent="0.25">
      <c r="A29" s="57" t="s">
        <v>78</v>
      </c>
      <c r="B29" s="57" t="s">
        <v>83</v>
      </c>
      <c r="C29" s="58" t="s">
        <v>84</v>
      </c>
      <c r="D29" s="59"/>
      <c r="E29" s="6">
        <v>8.8684936969015791</v>
      </c>
      <c r="F29" s="6">
        <v>1.7350402694018836</v>
      </c>
      <c r="G29" s="6">
        <v>0.15417991437404494</v>
      </c>
      <c r="H29" s="6">
        <v>3.7402143385743877E-3</v>
      </c>
      <c r="I29" s="6">
        <v>0.28580641514242855</v>
      </c>
      <c r="J29" s="6">
        <v>0.28580641514242855</v>
      </c>
      <c r="K29" s="6">
        <v>0.28580641514242855</v>
      </c>
      <c r="L29" s="6">
        <v>0.15532305073629429</v>
      </c>
      <c r="M29" s="6">
        <v>3.7099866871278113</v>
      </c>
      <c r="N29" s="6">
        <v>0.22385947616640933</v>
      </c>
      <c r="O29" s="6">
        <v>1.8927117961471015E-5</v>
      </c>
      <c r="P29" s="6">
        <v>1.4466258134999033E-3</v>
      </c>
      <c r="Q29" s="6">
        <v>3.3377046399613836E-5</v>
      </c>
      <c r="R29" s="6">
        <v>1.9774285554881635E-3</v>
      </c>
      <c r="S29" s="6">
        <v>1.3383657648386369E-3</v>
      </c>
      <c r="T29" s="6">
        <v>1.4286631469580678E-4</v>
      </c>
      <c r="U29" s="6">
        <v>2.8899856876285637E-5</v>
      </c>
      <c r="V29" s="6">
        <v>5.0676585520315664E-3</v>
      </c>
      <c r="W29" s="6">
        <v>7.5707500000000011E-2</v>
      </c>
      <c r="X29" s="6">
        <v>1.0815403960000001E-3</v>
      </c>
      <c r="Y29" s="6">
        <v>6.5493279540000003E-3</v>
      </c>
      <c r="Z29" s="6">
        <v>7.3184233466000006E-3</v>
      </c>
      <c r="AA29" s="6">
        <v>1.6823961717E-3</v>
      </c>
      <c r="AB29" s="6">
        <v>1.6631687868300001E-2</v>
      </c>
      <c r="AC29" s="6">
        <v>3.6130500000000002E-5</v>
      </c>
      <c r="AD29" s="6">
        <v>1.38503E-5</v>
      </c>
      <c r="AE29" s="36"/>
      <c r="AF29" s="24">
        <v>10670.547587548681</v>
      </c>
      <c r="AG29" s="24" t="s">
        <v>429</v>
      </c>
      <c r="AH29" s="24">
        <v>68</v>
      </c>
      <c r="AI29" s="24" t="s">
        <v>429</v>
      </c>
      <c r="AJ29" s="24" t="s">
        <v>429</v>
      </c>
      <c r="AK29" s="24" t="s">
        <v>429</v>
      </c>
      <c r="AL29" s="38" t="s">
        <v>49</v>
      </c>
    </row>
    <row r="30" spans="1:38" s="2" customFormat="1" ht="26.25" customHeight="1" thickBot="1" x14ac:dyDescent="0.25">
      <c r="A30" s="57" t="s">
        <v>78</v>
      </c>
      <c r="B30" s="57" t="s">
        <v>85</v>
      </c>
      <c r="C30" s="58" t="s">
        <v>86</v>
      </c>
      <c r="D30" s="59"/>
      <c r="E30" s="6">
        <v>6.2011698431317978E-4</v>
      </c>
      <c r="F30" s="6">
        <v>4.1627279326148146E-2</v>
      </c>
      <c r="G30" s="6">
        <v>5.3763104659782048E-5</v>
      </c>
      <c r="H30" s="6">
        <v>1.0594155073459457E-5</v>
      </c>
      <c r="I30" s="6">
        <v>9.5516879418231296E-4</v>
      </c>
      <c r="J30" s="6">
        <v>9.5516879418231296E-4</v>
      </c>
      <c r="K30" s="6">
        <v>9.5516879418231296E-4</v>
      </c>
      <c r="L30" s="6">
        <v>1.2133664094970888E-4</v>
      </c>
      <c r="M30" s="6">
        <v>8.8088292276904664E-2</v>
      </c>
      <c r="N30" s="6">
        <v>8.9625531660672032E-4</v>
      </c>
      <c r="O30" s="6">
        <v>2.7996371684498024E-5</v>
      </c>
      <c r="P30" s="6">
        <v>1.5591300351336796E-6</v>
      </c>
      <c r="Q30" s="6">
        <v>5.3763104659782044E-8</v>
      </c>
      <c r="R30" s="6">
        <v>1.1885757094406525E-4</v>
      </c>
      <c r="S30" s="6">
        <v>4.771265227327774E-3</v>
      </c>
      <c r="T30" s="6">
        <v>1.9595194025273709E-4</v>
      </c>
      <c r="U30" s="6">
        <v>2.7873737782679052E-5</v>
      </c>
      <c r="V30" s="6">
        <v>2.7664030714575584E-3</v>
      </c>
      <c r="W30" s="6">
        <v>9.0299999999999999E-5</v>
      </c>
      <c r="X30" s="6">
        <v>1.3051801E-6</v>
      </c>
      <c r="Y30" s="6">
        <v>2.3005025E-6</v>
      </c>
      <c r="Z30" s="6">
        <v>8.4017730000000005E-7</v>
      </c>
      <c r="AA30" s="6">
        <v>2.6798581999999999E-6</v>
      </c>
      <c r="AB30" s="6">
        <v>7.1257180999999994E-6</v>
      </c>
      <c r="AC30" s="6">
        <v>9.0100000000000006E-8</v>
      </c>
      <c r="AD30" s="6">
        <v>7.9700000000000006E-8</v>
      </c>
      <c r="AE30" s="36"/>
      <c r="AF30" s="24">
        <v>7.8852553501013674</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1.1984037746962566</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55.893552051833417</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8.1536823396098149E-2</v>
      </c>
      <c r="J32" s="6">
        <v>0.1560292498094665</v>
      </c>
      <c r="K32" s="6">
        <v>0.20081571162613343</v>
      </c>
      <c r="L32" s="6">
        <v>8.1536823396098149E-3</v>
      </c>
      <c r="M32" s="6" t="s">
        <v>438</v>
      </c>
      <c r="N32" s="6">
        <v>0.22940756043592975</v>
      </c>
      <c r="O32" s="6">
        <v>1.0288320094922628E-3</v>
      </c>
      <c r="P32" s="6">
        <v>6.5144679613772358E-7</v>
      </c>
      <c r="Q32" s="6">
        <v>6.5144679613772417E-13</v>
      </c>
      <c r="R32" s="6">
        <v>8.536638241345948E-2</v>
      </c>
      <c r="S32" s="6">
        <v>1.8721551000285357</v>
      </c>
      <c r="T32" s="6">
        <v>1.3274697682511803E-2</v>
      </c>
      <c r="U32" s="6">
        <v>1.6307364679219612E-3</v>
      </c>
      <c r="V32" s="6">
        <v>0.65144679613772427</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5856.103037635</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4.3493111042306666E-2</v>
      </c>
      <c r="J33" s="6">
        <v>8.0542798226493864E-2</v>
      </c>
      <c r="K33" s="6">
        <v>0.16108559645298773</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5856.103037635</v>
      </c>
      <c r="AL33" s="38" t="s">
        <v>412</v>
      </c>
    </row>
    <row r="34" spans="1:38" s="2" customFormat="1" ht="26.25" customHeight="1" thickBot="1" x14ac:dyDescent="0.25">
      <c r="A34" s="57" t="s">
        <v>70</v>
      </c>
      <c r="B34" s="57" t="s">
        <v>93</v>
      </c>
      <c r="C34" s="58" t="s">
        <v>94</v>
      </c>
      <c r="D34" s="59"/>
      <c r="E34" s="6">
        <v>3.905637</v>
      </c>
      <c r="F34" s="6">
        <v>0.30888009999999999</v>
      </c>
      <c r="G34" s="6">
        <v>0.25989008499999999</v>
      </c>
      <c r="H34" s="6">
        <v>6.4998500000000006E-4</v>
      </c>
      <c r="I34" s="6">
        <v>8.3884099999999989E-2</v>
      </c>
      <c r="J34" s="6">
        <v>9.0383950000000005E-2</v>
      </c>
      <c r="K34" s="6">
        <v>0.13442925</v>
      </c>
      <c r="L34" s="6">
        <v>5.4524664999999993E-2</v>
      </c>
      <c r="M34" s="6">
        <v>1.0473030000000001</v>
      </c>
      <c r="N34" s="6" t="s">
        <v>438</v>
      </c>
      <c r="O34" s="6">
        <v>6.4999999999999997E-4</v>
      </c>
      <c r="P34" s="6" t="s">
        <v>438</v>
      </c>
      <c r="Q34" s="6" t="s">
        <v>438</v>
      </c>
      <c r="R34" s="6">
        <v>3.2499999999999999E-3</v>
      </c>
      <c r="S34" s="6">
        <v>0.11049999999999999</v>
      </c>
      <c r="T34" s="6">
        <v>4.5500000000000002E-3</v>
      </c>
      <c r="U34" s="6">
        <v>6.4999999999999997E-4</v>
      </c>
      <c r="V34" s="6">
        <v>6.5000000000000002E-2</v>
      </c>
      <c r="W34" s="6" t="s">
        <v>429</v>
      </c>
      <c r="X34" s="6">
        <v>1.9499999999999997E-3</v>
      </c>
      <c r="Y34" s="6">
        <v>3.2499999999999999E-3</v>
      </c>
      <c r="Z34" s="6" t="s">
        <v>429</v>
      </c>
      <c r="AA34" s="6" t="s">
        <v>429</v>
      </c>
      <c r="AB34" s="6">
        <v>5.1999999999999998E-3</v>
      </c>
      <c r="AC34" s="6" t="s">
        <v>429</v>
      </c>
      <c r="AD34" s="6" t="s">
        <v>429</v>
      </c>
      <c r="AE34" s="36"/>
      <c r="AF34" s="24">
        <v>2761.85</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1.2208814979045421E-2</v>
      </c>
      <c r="F36" s="6">
        <v>1.4352089449964314E-2</v>
      </c>
      <c r="G36" s="6">
        <v>1.6610398222659375E-4</v>
      </c>
      <c r="H36" s="6">
        <v>9.9479668151062504E-7</v>
      </c>
      <c r="I36" s="6">
        <v>9.3462525273465939E-4</v>
      </c>
      <c r="J36" s="6">
        <v>9.4925805871122189E-4</v>
      </c>
      <c r="K36" s="6">
        <v>9.4925805871122189E-4</v>
      </c>
      <c r="L36" s="6">
        <v>9.9994676391420472E-5</v>
      </c>
      <c r="M36" s="6">
        <v>4.5168382466259253E-2</v>
      </c>
      <c r="N36" s="6" t="s">
        <v>438</v>
      </c>
      <c r="O36" s="6">
        <v>7.6946328059765628E-7</v>
      </c>
      <c r="P36" s="6" t="s">
        <v>438</v>
      </c>
      <c r="Q36" s="6" t="s">
        <v>438</v>
      </c>
      <c r="R36" s="6">
        <v>1.115640298828125E-5</v>
      </c>
      <c r="S36" s="6">
        <v>1.2889925259374998E-4</v>
      </c>
      <c r="T36" s="6">
        <v>1.4633343576562501E-4</v>
      </c>
      <c r="U36" s="6">
        <v>1.4633573976562497E-5</v>
      </c>
      <c r="V36" s="6">
        <v>1.7567047171874998E-4</v>
      </c>
      <c r="W36" s="6">
        <v>1.902264776953125E-8</v>
      </c>
      <c r="X36" s="6">
        <v>3.9499683585937502E-9</v>
      </c>
      <c r="Y36" s="6">
        <v>7.1691856734375001E-9</v>
      </c>
      <c r="Z36" s="6">
        <v>1.9022647769531247E-9</v>
      </c>
      <c r="AA36" s="6">
        <v>7.4627310480468742E-9</v>
      </c>
      <c r="AB36" s="6">
        <v>1.111915403203125E-8</v>
      </c>
      <c r="AC36" s="6">
        <v>1.170624478125E-8</v>
      </c>
      <c r="AD36" s="6">
        <v>5.5604662710937487E-9</v>
      </c>
      <c r="AE36" s="36"/>
      <c r="AF36" s="24">
        <v>10</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1.0697726670797454</v>
      </c>
      <c r="F39" s="6">
        <v>1.651681002296518</v>
      </c>
      <c r="G39" s="6">
        <v>1.6893213690764277</v>
      </c>
      <c r="H39" s="6">
        <v>0.18468031999999995</v>
      </c>
      <c r="I39" s="6">
        <v>0.87911525707787341</v>
      </c>
      <c r="J39" s="6">
        <v>0.90900701707787346</v>
      </c>
      <c r="K39" s="6">
        <v>0.95511741707787334</v>
      </c>
      <c r="L39" s="6">
        <v>0.21046184004220517</v>
      </c>
      <c r="M39" s="6">
        <v>4.4417869102134038</v>
      </c>
      <c r="N39" s="6">
        <v>0.34984746125692623</v>
      </c>
      <c r="O39" s="6">
        <v>6.8131035542821045E-2</v>
      </c>
      <c r="P39" s="6">
        <v>1.5954434728416324E-2</v>
      </c>
      <c r="Q39" s="6">
        <v>1.0288778954099589E-2</v>
      </c>
      <c r="R39" s="6">
        <v>0.13671752117017594</v>
      </c>
      <c r="S39" s="6">
        <v>5.9109192117017595E-2</v>
      </c>
      <c r="T39" s="6">
        <v>3.0976917627354925E-2</v>
      </c>
      <c r="U39" s="6">
        <v>6.6970678841257961E-3</v>
      </c>
      <c r="V39" s="6">
        <v>2.8969537012569262</v>
      </c>
      <c r="W39" s="6">
        <v>0.82622228564208156</v>
      </c>
      <c r="X39" s="6">
        <v>0.12252720225591909</v>
      </c>
      <c r="Y39" s="6">
        <v>0.1738685535038787</v>
      </c>
      <c r="Z39" s="6">
        <v>6.2781822063878695E-2</v>
      </c>
      <c r="AA39" s="6">
        <v>4.9491970703878695E-2</v>
      </c>
      <c r="AB39" s="6">
        <v>0.40866954852755516</v>
      </c>
      <c r="AC39" s="6">
        <v>2.5946220799999999E-2</v>
      </c>
      <c r="AD39" s="6">
        <v>0.27159228159999999</v>
      </c>
      <c r="AE39" s="36"/>
      <c r="AF39" s="24">
        <v>616.80000000000007</v>
      </c>
      <c r="AG39" s="24">
        <v>1595.84</v>
      </c>
      <c r="AH39" s="24">
        <v>3054.1712841632352</v>
      </c>
      <c r="AI39" s="24">
        <v>4991.3599999999997</v>
      </c>
      <c r="AJ39" s="24" t="s">
        <v>428</v>
      </c>
      <c r="AK39" s="24" t="s">
        <v>429</v>
      </c>
      <c r="AL39" s="38" t="s">
        <v>49</v>
      </c>
    </row>
    <row r="40" spans="1:38" s="2" customFormat="1" ht="26.25" customHeight="1" thickBot="1" x14ac:dyDescent="0.25">
      <c r="A40" s="57" t="s">
        <v>70</v>
      </c>
      <c r="B40" s="57" t="s">
        <v>105</v>
      </c>
      <c r="C40" s="58" t="s">
        <v>390</v>
      </c>
      <c r="D40" s="59"/>
      <c r="E40" s="6">
        <v>0.97838474579218759</v>
      </c>
      <c r="F40" s="6">
        <v>0.2716631548585513</v>
      </c>
      <c r="G40" s="6">
        <v>9.5649176615909617E-2</v>
      </c>
      <c r="H40" s="6">
        <v>1.9406849776712164E-4</v>
      </c>
      <c r="I40" s="6">
        <v>8.345725105371149E-2</v>
      </c>
      <c r="J40" s="6">
        <v>8.345725105371149E-2</v>
      </c>
      <c r="K40" s="6">
        <v>8.345725105371149E-2</v>
      </c>
      <c r="L40" s="6">
        <v>4.5503438038367039E-2</v>
      </c>
      <c r="M40" s="6">
        <v>1.8016849153673111</v>
      </c>
      <c r="N40" s="6">
        <v>9.8855963611859839E-3</v>
      </c>
      <c r="O40" s="6">
        <v>2.5721621903977406E-4</v>
      </c>
      <c r="P40" s="6" t="s">
        <v>438</v>
      </c>
      <c r="Q40" s="6" t="s">
        <v>438</v>
      </c>
      <c r="R40" s="6">
        <v>1.2860810951988702E-3</v>
      </c>
      <c r="S40" s="6">
        <v>4.3726757236761594E-2</v>
      </c>
      <c r="T40" s="6">
        <v>1.8005135332784185E-3</v>
      </c>
      <c r="U40" s="6">
        <v>2.5721621903977406E-4</v>
      </c>
      <c r="V40" s="6">
        <v>2.5721621903977407E-2</v>
      </c>
      <c r="W40" s="6" t="s">
        <v>438</v>
      </c>
      <c r="X40" s="6">
        <v>1.9794885523181922E-3</v>
      </c>
      <c r="Y40" s="6">
        <v>1.2665207951988702E-3</v>
      </c>
      <c r="Z40" s="6" t="s">
        <v>438</v>
      </c>
      <c r="AA40" s="6" t="s">
        <v>438</v>
      </c>
      <c r="AB40" s="6">
        <v>3.2460093475170627E-3</v>
      </c>
      <c r="AC40" s="6" t="s">
        <v>438</v>
      </c>
      <c r="AD40" s="6" t="s">
        <v>438</v>
      </c>
      <c r="AE40" s="36"/>
      <c r="AF40" s="24">
        <v>1095.8653199999999</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1.7694722383058787</v>
      </c>
      <c r="F41" s="6">
        <v>16.081943414117678</v>
      </c>
      <c r="G41" s="6">
        <v>1.5598317282611092</v>
      </c>
      <c r="H41" s="6">
        <v>1.9919901795293051</v>
      </c>
      <c r="I41" s="6">
        <v>19.982871410350842</v>
      </c>
      <c r="J41" s="6">
        <v>20.52185933091555</v>
      </c>
      <c r="K41" s="6">
        <v>21.593571172044967</v>
      </c>
      <c r="L41" s="6">
        <v>2.0965213087482066</v>
      </c>
      <c r="M41" s="6">
        <v>115.49136000000001</v>
      </c>
      <c r="N41" s="6">
        <v>0.86653476450000011</v>
      </c>
      <c r="O41" s="6">
        <v>0.36851796075000004</v>
      </c>
      <c r="P41" s="6">
        <v>1.9323420000000004E-2</v>
      </c>
      <c r="Q41" s="6">
        <v>8.4342900000000023E-3</v>
      </c>
      <c r="R41" s="6">
        <v>0.65705392068000001</v>
      </c>
      <c r="S41" s="6">
        <v>0.18502229206799997</v>
      </c>
      <c r="T41" s="6">
        <v>6.6895959929999999E-2</v>
      </c>
      <c r="U41" s="6">
        <v>1.5199773000000001E-2</v>
      </c>
      <c r="V41" s="6">
        <v>14.608829764500001</v>
      </c>
      <c r="W41" s="6">
        <v>21.89636251411768</v>
      </c>
      <c r="X41" s="6">
        <v>3.5564091520800001</v>
      </c>
      <c r="Y41" s="6">
        <v>3.2637002281200003</v>
      </c>
      <c r="Z41" s="6">
        <v>1.2377372281200001</v>
      </c>
      <c r="AA41" s="6">
        <v>2.0511002281200001</v>
      </c>
      <c r="AB41" s="6">
        <v>10.108946836440001</v>
      </c>
      <c r="AC41" s="6">
        <v>0.14145864</v>
      </c>
      <c r="AD41" s="6">
        <v>9.043362000000002E-2</v>
      </c>
      <c r="AE41" s="36"/>
      <c r="AF41" s="24">
        <v>1184</v>
      </c>
      <c r="AG41" s="24">
        <v>522</v>
      </c>
      <c r="AH41" s="24">
        <v>2659</v>
      </c>
      <c r="AI41" s="24">
        <v>28227</v>
      </c>
      <c r="AJ41" s="24" t="s">
        <v>428</v>
      </c>
      <c r="AK41" s="24" t="s">
        <v>429</v>
      </c>
      <c r="AL41" s="38" t="s">
        <v>49</v>
      </c>
    </row>
    <row r="42" spans="1:38" s="2" customFormat="1" ht="26.25" customHeight="1" thickBot="1" x14ac:dyDescent="0.25">
      <c r="A42" s="57" t="s">
        <v>70</v>
      </c>
      <c r="B42" s="57" t="s">
        <v>107</v>
      </c>
      <c r="C42" s="58" t="s">
        <v>108</v>
      </c>
      <c r="D42" s="59"/>
      <c r="E42" s="6">
        <v>0.11561307672393503</v>
      </c>
      <c r="F42" s="6">
        <v>0.22306964556366204</v>
      </c>
      <c r="G42" s="6">
        <v>1.2855754295128266E-2</v>
      </c>
      <c r="H42" s="6">
        <v>3.5161508590256536E-5</v>
      </c>
      <c r="I42" s="6">
        <v>9.4634767592374682E-3</v>
      </c>
      <c r="J42" s="6">
        <v>9.4634767592374682E-3</v>
      </c>
      <c r="K42" s="6">
        <v>9.4634767592374682E-3</v>
      </c>
      <c r="L42" s="6">
        <v>4.0625537773593791E-3</v>
      </c>
      <c r="M42" s="6">
        <v>2.2311255741939284</v>
      </c>
      <c r="N42" s="6">
        <v>1.5161725067385445E-2</v>
      </c>
      <c r="O42" s="6">
        <v>5.9889385737820661E-5</v>
      </c>
      <c r="P42" s="6" t="s">
        <v>438</v>
      </c>
      <c r="Q42" s="6" t="s">
        <v>438</v>
      </c>
      <c r="R42" s="6">
        <v>2.9944692868910335E-4</v>
      </c>
      <c r="S42" s="6">
        <v>1.0181195575429514E-2</v>
      </c>
      <c r="T42" s="6">
        <v>4.1922570016474472E-4</v>
      </c>
      <c r="U42" s="6">
        <v>5.9889385737820661E-5</v>
      </c>
      <c r="V42" s="6">
        <v>5.9889385737820662E-3</v>
      </c>
      <c r="W42" s="6" t="s">
        <v>438</v>
      </c>
      <c r="X42" s="6">
        <v>3.591150859025653E-4</v>
      </c>
      <c r="Y42" s="6">
        <v>2.6944692868910333E-4</v>
      </c>
      <c r="Z42" s="6" t="s">
        <v>438</v>
      </c>
      <c r="AA42" s="6" t="s">
        <v>438</v>
      </c>
      <c r="AB42" s="6">
        <v>3.8856201459166865E-4</v>
      </c>
      <c r="AC42" s="6" t="s">
        <v>438</v>
      </c>
      <c r="AD42" s="6" t="s">
        <v>438</v>
      </c>
      <c r="AE42" s="36"/>
      <c r="AF42" s="24">
        <v>259</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0.113448311</v>
      </c>
      <c r="F43" s="6">
        <v>0.19652725099999999</v>
      </c>
      <c r="G43" s="6">
        <v>7.7312223096969501E-2</v>
      </c>
      <c r="H43" s="6">
        <v>2.1829999999999999E-2</v>
      </c>
      <c r="I43" s="6">
        <v>9.2491829000000012E-2</v>
      </c>
      <c r="J43" s="6">
        <v>9.5053531999999996E-2</v>
      </c>
      <c r="K43" s="6">
        <v>9.9781752000000001E-2</v>
      </c>
      <c r="L43" s="6">
        <v>2.3884674960000001E-2</v>
      </c>
      <c r="M43" s="6">
        <v>0.43151858100000001</v>
      </c>
      <c r="N43" s="6">
        <v>2.7437335E-2</v>
      </c>
      <c r="O43" s="6">
        <v>7.8393245000000014E-3</v>
      </c>
      <c r="P43" s="6">
        <v>1.2882620000000001E-3</v>
      </c>
      <c r="Q43" s="6">
        <v>6.0973400000000001E-4</v>
      </c>
      <c r="R43" s="6">
        <v>1.4745317000000001E-2</v>
      </c>
      <c r="S43" s="6">
        <v>5.0870030000000005E-3</v>
      </c>
      <c r="T43" s="6">
        <v>2.3075730000000003E-3</v>
      </c>
      <c r="U43" s="6">
        <v>5.3076499999999999E-4</v>
      </c>
      <c r="V43" s="6">
        <v>0.32044316999999994</v>
      </c>
      <c r="W43" s="6">
        <v>7.6676162000000006E-2</v>
      </c>
      <c r="X43" s="6">
        <v>9.7888412330000008E-3</v>
      </c>
      <c r="Y43" s="6">
        <v>1.4475434549999999E-2</v>
      </c>
      <c r="Z43" s="6">
        <v>4.9760001190000003E-3</v>
      </c>
      <c r="AA43" s="6">
        <v>3.9415930049999997E-3</v>
      </c>
      <c r="AB43" s="6">
        <v>3.3181868907000006E-2</v>
      </c>
      <c r="AC43" s="6">
        <v>3.0029852000000002E-3</v>
      </c>
      <c r="AD43" s="6">
        <v>1.4563600000000001E-2</v>
      </c>
      <c r="AE43" s="36"/>
      <c r="AF43" s="24">
        <v>25.07</v>
      </c>
      <c r="AG43" s="24">
        <v>85.460000000000008</v>
      </c>
      <c r="AH43" s="24">
        <v>505</v>
      </c>
      <c r="AI43" s="24">
        <v>590</v>
      </c>
      <c r="AJ43" s="24" t="s">
        <v>428</v>
      </c>
      <c r="AK43" s="24" t="s">
        <v>429</v>
      </c>
      <c r="AL43" s="38" t="s">
        <v>49</v>
      </c>
    </row>
    <row r="44" spans="1:38" s="2" customFormat="1" ht="26.25" customHeight="1" thickBot="1" x14ac:dyDescent="0.25">
      <c r="A44" s="57" t="s">
        <v>70</v>
      </c>
      <c r="B44" s="57" t="s">
        <v>111</v>
      </c>
      <c r="C44" s="58" t="s">
        <v>112</v>
      </c>
      <c r="D44" s="59"/>
      <c r="E44" s="6">
        <v>2.5311785251148207</v>
      </c>
      <c r="F44" s="6">
        <v>0.38033974700217715</v>
      </c>
      <c r="G44" s="6">
        <v>0.23394838785596608</v>
      </c>
      <c r="H44" s="6">
        <v>4.495858866119874E-4</v>
      </c>
      <c r="I44" s="6">
        <v>0.1721827755053795</v>
      </c>
      <c r="J44" s="6">
        <v>0.1721827755053795</v>
      </c>
      <c r="K44" s="6">
        <v>0.1721827755053795</v>
      </c>
      <c r="L44" s="6">
        <v>9.4103339358875895E-2</v>
      </c>
      <c r="M44" s="6">
        <v>1.632811806295202</v>
      </c>
      <c r="N44" s="6">
        <v>5.0539083557951479E-3</v>
      </c>
      <c r="O44" s="6">
        <v>5.941209696399153E-4</v>
      </c>
      <c r="P44" s="6" t="s">
        <v>438</v>
      </c>
      <c r="Q44" s="6" t="s">
        <v>438</v>
      </c>
      <c r="R44" s="6">
        <v>2.9706048481995765E-3</v>
      </c>
      <c r="S44" s="6">
        <v>0.10100056483878558</v>
      </c>
      <c r="T44" s="6">
        <v>4.1588467874794071E-3</v>
      </c>
      <c r="U44" s="6">
        <v>5.941209696399153E-4</v>
      </c>
      <c r="V44" s="6">
        <v>5.9412096963991523E-2</v>
      </c>
      <c r="W44" s="6" t="s">
        <v>438</v>
      </c>
      <c r="X44" s="6">
        <v>4.7129677571193214E-3</v>
      </c>
      <c r="Y44" s="6">
        <v>2.9606048481995765E-3</v>
      </c>
      <c r="Z44" s="6" t="s">
        <v>438</v>
      </c>
      <c r="AA44" s="6" t="s">
        <v>438</v>
      </c>
      <c r="AB44" s="6">
        <v>7.6735726053188975E-3</v>
      </c>
      <c r="AC44" s="6" t="s">
        <v>438</v>
      </c>
      <c r="AD44" s="6" t="s">
        <v>438</v>
      </c>
      <c r="AE44" s="36"/>
      <c r="AF44" s="24">
        <v>2525.9299999999998</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2.2039877293643126</v>
      </c>
      <c r="F45" s="6">
        <v>7.7841098514051979E-2</v>
      </c>
      <c r="G45" s="6">
        <v>0.26471036592788566</v>
      </c>
      <c r="H45" s="6" t="s">
        <v>438</v>
      </c>
      <c r="I45" s="6">
        <v>6.4462421178208246E-2</v>
      </c>
      <c r="J45" s="6">
        <v>7.0268850277144315E-2</v>
      </c>
      <c r="K45" s="6">
        <v>7.0268850277144315E-2</v>
      </c>
      <c r="L45" s="6">
        <v>1.4703737674584688E-2</v>
      </c>
      <c r="M45" s="6">
        <v>0.20731122130156385</v>
      </c>
      <c r="N45" s="6">
        <v>3.9424464985676148E-3</v>
      </c>
      <c r="O45" s="6">
        <v>3.4024882122365502E-4</v>
      </c>
      <c r="P45" s="6">
        <v>7.803523750010144E-4</v>
      </c>
      <c r="Q45" s="6">
        <v>4.9669066149438815E-3</v>
      </c>
      <c r="R45" s="6">
        <v>5.4273524805025126E-3</v>
      </c>
      <c r="S45" s="6">
        <v>2.6876871637139772E-2</v>
      </c>
      <c r="T45" s="6">
        <v>0.21432044862482857</v>
      </c>
      <c r="U45" s="6">
        <v>3.4625867344040386E-3</v>
      </c>
      <c r="V45" s="6">
        <v>3.3618035886740082E-2</v>
      </c>
      <c r="W45" s="6">
        <v>5.6853036414247562E-3</v>
      </c>
      <c r="X45" s="6" t="s">
        <v>438</v>
      </c>
      <c r="Y45" s="6" t="s">
        <v>438</v>
      </c>
      <c r="Z45" s="6" t="s">
        <v>438</v>
      </c>
      <c r="AA45" s="6" t="s">
        <v>438</v>
      </c>
      <c r="AB45" s="6" t="s">
        <v>438</v>
      </c>
      <c r="AC45" s="6">
        <v>2.601793525454265E-3</v>
      </c>
      <c r="AD45" s="6">
        <v>4.2618125157237808E-3</v>
      </c>
      <c r="AE45" s="36"/>
      <c r="AF45" s="24">
        <v>1179</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1.7587999999999998E-4</v>
      </c>
      <c r="F47" s="6">
        <v>8.3542999999999985E-4</v>
      </c>
      <c r="G47" s="6">
        <v>1.3190999999999998E-5</v>
      </c>
      <c r="H47" s="6" t="s">
        <v>438</v>
      </c>
      <c r="I47" s="6" t="s">
        <v>438</v>
      </c>
      <c r="J47" s="6" t="s">
        <v>438</v>
      </c>
      <c r="K47" s="6" t="s">
        <v>438</v>
      </c>
      <c r="L47" s="6" t="s">
        <v>438</v>
      </c>
      <c r="M47" s="6">
        <v>5.2763999999999998E-2</v>
      </c>
      <c r="N47" s="6" t="s">
        <v>438</v>
      </c>
      <c r="O47" s="6" t="s">
        <v>438</v>
      </c>
      <c r="P47" s="6" t="s">
        <v>438</v>
      </c>
      <c r="Q47" s="6" t="s">
        <v>438</v>
      </c>
      <c r="R47" s="6" t="s">
        <v>438</v>
      </c>
      <c r="S47" s="6" t="s">
        <v>438</v>
      </c>
      <c r="T47" s="6" t="s">
        <v>438</v>
      </c>
      <c r="U47" s="6" t="s">
        <v>438</v>
      </c>
      <c r="V47" s="6" t="s">
        <v>438</v>
      </c>
      <c r="W47" s="6" t="s">
        <v>438</v>
      </c>
      <c r="X47" s="6" t="s">
        <v>438</v>
      </c>
      <c r="Y47" s="6" t="s">
        <v>438</v>
      </c>
      <c r="Z47" s="6" t="s">
        <v>438</v>
      </c>
      <c r="AA47" s="6" t="s">
        <v>438</v>
      </c>
      <c r="AB47" s="6" t="s">
        <v>438</v>
      </c>
      <c r="AC47" s="6" t="s">
        <v>438</v>
      </c>
      <c r="AD47" s="6" t="s">
        <v>438</v>
      </c>
      <c r="AE47" s="36"/>
      <c r="AF47" s="24">
        <v>1.9346799999999997</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3.2400000000000001E-5</v>
      </c>
      <c r="J48" s="6">
        <v>3.2400000000000001E-4</v>
      </c>
      <c r="K48" s="6">
        <v>8.0999999999999996E-4</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0.108</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0.67413636363636398</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0.33706818181818199</v>
      </c>
      <c r="AL53" s="38" t="s">
        <v>135</v>
      </c>
    </row>
    <row r="54" spans="1:38" s="2" customFormat="1" ht="37.5" customHeight="1" thickBot="1" x14ac:dyDescent="0.25">
      <c r="A54" s="57" t="s">
        <v>119</v>
      </c>
      <c r="B54" s="61" t="s">
        <v>136</v>
      </c>
      <c r="C54" s="63" t="s">
        <v>137</v>
      </c>
      <c r="D54" s="60"/>
      <c r="E54" s="6" t="s">
        <v>429</v>
      </c>
      <c r="F54" s="6">
        <v>1.3646510000000001</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0.43970399999999998</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0.22569165000000002</v>
      </c>
      <c r="F57" s="6">
        <v>3.845117E-2</v>
      </c>
      <c r="G57" s="6">
        <v>0.8526128999999999</v>
      </c>
      <c r="H57" s="6" t="s">
        <v>429</v>
      </c>
      <c r="I57" s="6">
        <v>3.0092219999999999E-2</v>
      </c>
      <c r="J57" s="6">
        <v>8.5261290000000003E-2</v>
      </c>
      <c r="K57" s="6">
        <v>0.10030739999999999</v>
      </c>
      <c r="L57" s="6">
        <v>9.0276659999999982E-4</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167.179</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5.5258E-3</v>
      </c>
      <c r="J58" s="6">
        <v>2.7629000000000001E-2</v>
      </c>
      <c r="K58" s="6">
        <v>7.1045999999999998E-2</v>
      </c>
      <c r="L58" s="6">
        <v>2.541868E-5</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7.8940000000000001</v>
      </c>
      <c r="AL58" s="38" t="s">
        <v>148</v>
      </c>
    </row>
    <row r="59" spans="1:38" s="2" customFormat="1" ht="26.25" customHeight="1" thickBot="1" x14ac:dyDescent="0.25">
      <c r="A59" s="57" t="s">
        <v>53</v>
      </c>
      <c r="B59" s="65" t="s">
        <v>149</v>
      </c>
      <c r="C59" s="57" t="s">
        <v>401</v>
      </c>
      <c r="D59" s="59"/>
      <c r="E59" s="6" t="s">
        <v>438</v>
      </c>
      <c r="F59" s="6">
        <v>2.7339999999999999E-3</v>
      </c>
      <c r="G59" s="6" t="s">
        <v>438</v>
      </c>
      <c r="H59" s="6" t="s">
        <v>438</v>
      </c>
      <c r="I59" s="6">
        <v>1.7629531199999998E-3</v>
      </c>
      <c r="J59" s="6">
        <v>1.9833222599999999E-3</v>
      </c>
      <c r="K59" s="6">
        <v>2.2036913999999999E-3</v>
      </c>
      <c r="L59" s="6">
        <v>1.0930309343999998E-6</v>
      </c>
      <c r="M59" s="6" t="s">
        <v>438</v>
      </c>
      <c r="N59" s="6">
        <v>1.2487584599999999E-2</v>
      </c>
      <c r="O59" s="6">
        <v>9.5493294000000017E-4</v>
      </c>
      <c r="P59" s="6">
        <v>2.2036914000000001E-5</v>
      </c>
      <c r="Q59" s="6">
        <v>1.39567122E-3</v>
      </c>
      <c r="R59" s="6">
        <v>1.6894967399999998E-3</v>
      </c>
      <c r="S59" s="6">
        <v>5.1419466000000005E-5</v>
      </c>
      <c r="T59" s="6">
        <v>3.5993626199999997E-3</v>
      </c>
      <c r="U59" s="6">
        <v>5.8765104000000007E-3</v>
      </c>
      <c r="V59" s="6">
        <v>2.7178860600000003E-3</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7.3456380000000001</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2.5045000000000001E-2</v>
      </c>
      <c r="J60" s="6">
        <v>0.25045000000000001</v>
      </c>
      <c r="K60" s="6">
        <v>0.51091799999999998</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5009</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t="s">
        <v>438</v>
      </c>
      <c r="J61" s="6" t="s">
        <v>438</v>
      </c>
      <c r="K61" s="6" t="s">
        <v>438</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t="s">
        <v>438</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3.0333533999999996E-3</v>
      </c>
      <c r="F72" s="6">
        <v>1.0106148000000001E-2</v>
      </c>
      <c r="G72" s="6">
        <v>7.9660919999999996E-2</v>
      </c>
      <c r="H72" s="6" t="s">
        <v>438</v>
      </c>
      <c r="I72" s="6">
        <v>0.29794141800000001</v>
      </c>
      <c r="J72" s="6">
        <v>0.39723979199999998</v>
      </c>
      <c r="K72" s="6">
        <v>0.49654973999999996</v>
      </c>
      <c r="L72" s="6">
        <v>7.1489412648000003E-3</v>
      </c>
      <c r="M72" s="6">
        <v>7.055034E-3</v>
      </c>
      <c r="N72" s="6">
        <v>148.94023080000002</v>
      </c>
      <c r="O72" s="6">
        <v>0.39791880000000002</v>
      </c>
      <c r="P72" s="6">
        <v>1.9290000000000003E-4</v>
      </c>
      <c r="Q72" s="6">
        <v>14.893077870000001</v>
      </c>
      <c r="R72" s="6">
        <v>1.1421840000000001</v>
      </c>
      <c r="S72" s="6">
        <v>0.14900736000000001</v>
      </c>
      <c r="T72" s="6">
        <v>4.9670406000000007</v>
      </c>
      <c r="U72" s="6" t="s">
        <v>438</v>
      </c>
      <c r="V72" s="6">
        <v>4.0350042000000004</v>
      </c>
      <c r="W72" s="6">
        <v>4.4835078000000007E-2</v>
      </c>
      <c r="X72" s="6" t="s">
        <v>438</v>
      </c>
      <c r="Y72" s="6" t="s">
        <v>438</v>
      </c>
      <c r="Z72" s="6" t="s">
        <v>438</v>
      </c>
      <c r="AA72" s="6" t="s">
        <v>438</v>
      </c>
      <c r="AB72" s="6">
        <v>6.8161800000000007E-3</v>
      </c>
      <c r="AC72" s="6" t="s">
        <v>438</v>
      </c>
      <c r="AD72" s="6">
        <v>9.6450000000000025E-3</v>
      </c>
      <c r="AE72" s="36"/>
      <c r="AF72" s="24" t="s">
        <v>429</v>
      </c>
      <c r="AG72" s="24" t="s">
        <v>429</v>
      </c>
      <c r="AH72" s="24" t="s">
        <v>429</v>
      </c>
      <c r="AI72" s="24" t="s">
        <v>429</v>
      </c>
      <c r="AJ72" s="24" t="s">
        <v>429</v>
      </c>
      <c r="AK72" s="24">
        <v>500.29199999999997</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1.6813611054432898</v>
      </c>
      <c r="G82" s="6" t="s">
        <v>429</v>
      </c>
      <c r="H82" s="6" t="s">
        <v>429</v>
      </c>
      <c r="I82" s="6" t="s">
        <v>429</v>
      </c>
      <c r="J82" s="6" t="s">
        <v>429</v>
      </c>
      <c r="K82" s="6" t="s">
        <v>429</v>
      </c>
      <c r="L82" s="6" t="s">
        <v>429</v>
      </c>
      <c r="M82" s="6" t="s">
        <v>429</v>
      </c>
      <c r="N82" s="6" t="s">
        <v>429</v>
      </c>
      <c r="O82" s="6" t="s">
        <v>429</v>
      </c>
      <c r="P82" s="6">
        <v>1.3313344799999998E-2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11.218596438317554</v>
      </c>
      <c r="AL82" s="139" t="s">
        <v>219</v>
      </c>
    </row>
    <row r="83" spans="1:38" s="2" customFormat="1" ht="26.25" customHeight="1" thickBot="1" x14ac:dyDescent="0.25">
      <c r="A83" s="57" t="s">
        <v>53</v>
      </c>
      <c r="B83" s="65" t="s">
        <v>211</v>
      </c>
      <c r="C83" s="108" t="s">
        <v>212</v>
      </c>
      <c r="D83" s="59"/>
      <c r="E83" s="6" t="s">
        <v>438</v>
      </c>
      <c r="F83" s="6">
        <v>6.1004534399999987E-3</v>
      </c>
      <c r="G83" s="6" t="s">
        <v>438</v>
      </c>
      <c r="H83" s="6" t="s">
        <v>429</v>
      </c>
      <c r="I83" s="6">
        <v>0.15251133599999997</v>
      </c>
      <c r="J83" s="6">
        <v>1.1438350199999998</v>
      </c>
      <c r="K83" s="6">
        <v>5.3378967599999996</v>
      </c>
      <c r="L83" s="6">
        <v>8.6931461519999982E-3</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381.27833999999996</v>
      </c>
      <c r="AL83" s="139" t="s">
        <v>431</v>
      </c>
    </row>
    <row r="84" spans="1:38" s="2" customFormat="1" ht="26.25" customHeight="1" thickBot="1" x14ac:dyDescent="0.25">
      <c r="A84" s="57" t="s">
        <v>53</v>
      </c>
      <c r="B84" s="65" t="s">
        <v>213</v>
      </c>
      <c r="C84" s="108" t="s">
        <v>214</v>
      </c>
      <c r="D84" s="59"/>
      <c r="E84" s="6" t="s">
        <v>438</v>
      </c>
      <c r="F84" s="6">
        <v>5.507353799999999E-3</v>
      </c>
      <c r="G84" s="6" t="s">
        <v>429</v>
      </c>
      <c r="H84" s="6" t="s">
        <v>429</v>
      </c>
      <c r="I84" s="6">
        <v>3.3891407999999991E-3</v>
      </c>
      <c r="J84" s="6">
        <v>1.6945703999999992E-2</v>
      </c>
      <c r="K84" s="6">
        <v>6.7782815999999968E-2</v>
      </c>
      <c r="L84" s="6">
        <v>4.4058830399999983E-7</v>
      </c>
      <c r="M84" s="6">
        <v>4.024604699999999E-4</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42.364259999999987</v>
      </c>
      <c r="AL84" s="139" t="s">
        <v>432</v>
      </c>
    </row>
    <row r="85" spans="1:38" s="2" customFormat="1" ht="26.25" customHeight="1" thickBot="1" x14ac:dyDescent="0.25">
      <c r="A85" s="57" t="s">
        <v>208</v>
      </c>
      <c r="B85" s="61" t="s">
        <v>215</v>
      </c>
      <c r="C85" s="108" t="s">
        <v>402</v>
      </c>
      <c r="D85" s="59"/>
      <c r="E85" s="6" t="s">
        <v>429</v>
      </c>
      <c r="F85" s="6">
        <v>4.5375404627885416</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9.677211714741988</v>
      </c>
      <c r="AL85" s="139" t="s">
        <v>216</v>
      </c>
    </row>
    <row r="86" spans="1:38" s="2" customFormat="1" ht="26.25" customHeight="1" thickBot="1" x14ac:dyDescent="0.25">
      <c r="A86" s="57" t="s">
        <v>208</v>
      </c>
      <c r="B86" s="61" t="s">
        <v>217</v>
      </c>
      <c r="C86" s="62" t="s">
        <v>218</v>
      </c>
      <c r="D86" s="59"/>
      <c r="E86" s="6" t="s">
        <v>429</v>
      </c>
      <c r="F86" s="6">
        <v>3.1494179006028723E-2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2.1139112953977118E-2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1.17910341950292</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0.10390286462491791</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0.93546599833432564</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1.4810193444732032</v>
      </c>
      <c r="AL90" s="139" t="s">
        <v>219</v>
      </c>
    </row>
    <row r="91" spans="1:38" s="2" customFormat="1" ht="26.25" customHeight="1" thickBot="1" x14ac:dyDescent="0.25">
      <c r="A91" s="57" t="s">
        <v>208</v>
      </c>
      <c r="B91" s="61" t="s">
        <v>403</v>
      </c>
      <c r="C91" s="61" t="s">
        <v>228</v>
      </c>
      <c r="D91" s="59"/>
      <c r="E91" s="6">
        <v>3.8759448443063593E-3</v>
      </c>
      <c r="F91" s="6">
        <v>1.027520315246821E-2</v>
      </c>
      <c r="G91" s="6">
        <v>6.3406409999999997E-4</v>
      </c>
      <c r="H91" s="6">
        <v>8.8103498104841055E-3</v>
      </c>
      <c r="I91" s="6">
        <v>5.733125322729539E-2</v>
      </c>
      <c r="J91" s="6">
        <v>5.7341326868195389E-2</v>
      </c>
      <c r="K91" s="6">
        <v>5.7343407522245385E-2</v>
      </c>
      <c r="L91" s="6">
        <v>2.5799063952282927E-4</v>
      </c>
      <c r="M91" s="6">
        <v>0.11847714802293355</v>
      </c>
      <c r="N91" s="6">
        <v>0.16460471999999998</v>
      </c>
      <c r="O91" s="6">
        <v>1.1774803032919079E-2</v>
      </c>
      <c r="P91" s="6">
        <v>1.1967434999999999E-5</v>
      </c>
      <c r="Q91" s="6">
        <v>2.7924015000000004E-4</v>
      </c>
      <c r="R91" s="6">
        <v>3.2752979999999998E-3</v>
      </c>
      <c r="S91" s="6">
        <v>0.10468408963291909</v>
      </c>
      <c r="T91" s="6">
        <v>1.2030684816459539E-2</v>
      </c>
      <c r="U91" s="6" t="s">
        <v>429</v>
      </c>
      <c r="V91" s="6">
        <v>6.0320334816459542E-2</v>
      </c>
      <c r="W91" s="6">
        <v>2.1229758579479775E-4</v>
      </c>
      <c r="X91" s="6">
        <v>2.3565032023222554E-4</v>
      </c>
      <c r="Y91" s="6">
        <v>9.5533913607658989E-5</v>
      </c>
      <c r="Z91" s="6">
        <v>9.5533913607658989E-5</v>
      </c>
      <c r="AA91" s="6">
        <v>9.5533913607658989E-5</v>
      </c>
      <c r="AB91" s="6">
        <v>5.2225206105520252E-4</v>
      </c>
      <c r="AC91" s="6" t="s">
        <v>429</v>
      </c>
      <c r="AD91" s="6" t="s">
        <v>429</v>
      </c>
      <c r="AE91" s="36"/>
      <c r="AF91" s="24" t="s">
        <v>429</v>
      </c>
      <c r="AG91" s="24" t="s">
        <v>429</v>
      </c>
      <c r="AH91" s="24" t="s">
        <v>429</v>
      </c>
      <c r="AI91" s="24" t="s">
        <v>429</v>
      </c>
      <c r="AJ91" s="24" t="s">
        <v>429</v>
      </c>
      <c r="AK91" s="24">
        <v>2.3329308579479773</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2.0004377228550001</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1862.8451546999997</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0.14645280487975632</v>
      </c>
      <c r="F99" s="6">
        <v>3.7497543158646032</v>
      </c>
      <c r="G99" s="6" t="s">
        <v>429</v>
      </c>
      <c r="H99" s="6">
        <v>4.2968170272886752</v>
      </c>
      <c r="I99" s="6">
        <v>7.4957430000000005E-2</v>
      </c>
      <c r="J99" s="6">
        <v>0.11517849000000001</v>
      </c>
      <c r="K99" s="6">
        <v>0.25229573999999999</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204.5</v>
      </c>
      <c r="AL99" s="38" t="s">
        <v>245</v>
      </c>
    </row>
    <row r="100" spans="1:38" s="2" customFormat="1" ht="26.25" customHeight="1" thickBot="1" x14ac:dyDescent="0.25">
      <c r="A100" s="57" t="s">
        <v>243</v>
      </c>
      <c r="B100" s="57" t="s">
        <v>246</v>
      </c>
      <c r="C100" s="58" t="s">
        <v>407</v>
      </c>
      <c r="D100" s="70"/>
      <c r="E100" s="6">
        <v>1.0973586429595257E-2</v>
      </c>
      <c r="F100" s="6">
        <v>0.59990175396047785</v>
      </c>
      <c r="G100" s="6" t="s">
        <v>429</v>
      </c>
      <c r="H100" s="6">
        <v>0.4243174555250917</v>
      </c>
      <c r="I100" s="6">
        <v>1.4672540000000001E-2</v>
      </c>
      <c r="J100" s="6">
        <v>2.2730360000000005E-2</v>
      </c>
      <c r="K100" s="6">
        <v>4.8975220000000007E-2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162.20000000000002</v>
      </c>
      <c r="AL100" s="38" t="s">
        <v>245</v>
      </c>
    </row>
    <row r="101" spans="1:38" s="2" customFormat="1" ht="26.25" customHeight="1" thickBot="1" x14ac:dyDescent="0.25">
      <c r="A101" s="57" t="s">
        <v>243</v>
      </c>
      <c r="B101" s="57" t="s">
        <v>247</v>
      </c>
      <c r="C101" s="58" t="s">
        <v>248</v>
      </c>
      <c r="D101" s="70"/>
      <c r="E101" s="6">
        <v>3.3601093385518593E-3</v>
      </c>
      <c r="F101" s="6">
        <v>6.4064000000000013E-3</v>
      </c>
      <c r="G101" s="6" t="s">
        <v>429</v>
      </c>
      <c r="H101" s="6">
        <v>8.2394972430528374E-2</v>
      </c>
      <c r="I101" s="6">
        <v>4.5132000000000006E-4</v>
      </c>
      <c r="J101" s="6">
        <v>1.35396E-3</v>
      </c>
      <c r="K101" s="6">
        <v>3.1592400000000007E-3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28.6</v>
      </c>
      <c r="AL101" s="38" t="s">
        <v>245</v>
      </c>
    </row>
    <row r="102" spans="1:38" s="2" customFormat="1" ht="26.25" customHeight="1" thickBot="1" x14ac:dyDescent="0.25">
      <c r="A102" s="57" t="s">
        <v>243</v>
      </c>
      <c r="B102" s="57" t="s">
        <v>249</v>
      </c>
      <c r="C102" s="58" t="s">
        <v>385</v>
      </c>
      <c r="D102" s="70"/>
      <c r="E102" s="6">
        <v>2.9384589227744087E-2</v>
      </c>
      <c r="F102" s="6">
        <v>0.30082377399999999</v>
      </c>
      <c r="G102" s="6" t="s">
        <v>429</v>
      </c>
      <c r="H102" s="6">
        <v>1.6964104025735836</v>
      </c>
      <c r="I102" s="6">
        <v>2.6524320000000001E-3</v>
      </c>
      <c r="J102" s="6">
        <v>5.7275740000000006E-2</v>
      </c>
      <c r="K102" s="6">
        <v>0.38184606000000004</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393.5</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1.3830753085453359E-3</v>
      </c>
      <c r="F104" s="6">
        <v>6.0632000000000004E-3</v>
      </c>
      <c r="G104" s="6" t="s">
        <v>429</v>
      </c>
      <c r="H104" s="6">
        <v>3.3915102288323548E-2</v>
      </c>
      <c r="I104" s="6">
        <v>1.8596000000000002E-4</v>
      </c>
      <c r="J104" s="6">
        <v>5.5787999999999996E-4</v>
      </c>
      <c r="K104" s="6">
        <v>1.3017200000000001E-3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10.4</v>
      </c>
      <c r="AL104" s="38" t="s">
        <v>245</v>
      </c>
    </row>
    <row r="105" spans="1:38" s="2" customFormat="1" ht="26.25" customHeight="1" thickBot="1" x14ac:dyDescent="0.25">
      <c r="A105" s="57" t="s">
        <v>243</v>
      </c>
      <c r="B105" s="57" t="s">
        <v>254</v>
      </c>
      <c r="C105" s="58" t="s">
        <v>255</v>
      </c>
      <c r="D105" s="70"/>
      <c r="E105" s="6">
        <v>8.0090477753424656E-3</v>
      </c>
      <c r="F105" s="6">
        <v>8.5072500000000009E-2</v>
      </c>
      <c r="G105" s="6" t="s">
        <v>429</v>
      </c>
      <c r="H105" s="6">
        <v>0.22817655089823874</v>
      </c>
      <c r="I105" s="6">
        <v>2.4768800000000003E-3</v>
      </c>
      <c r="J105" s="6">
        <v>3.8922399999999999E-3</v>
      </c>
      <c r="K105" s="6">
        <v>8.4921600000000003E-3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19.899999999999999</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1.4133507262328765E-2</v>
      </c>
      <c r="F107" s="6">
        <v>0.32678250000000003</v>
      </c>
      <c r="G107" s="6" t="s">
        <v>429</v>
      </c>
      <c r="H107" s="6">
        <v>0.43609733425273961</v>
      </c>
      <c r="I107" s="6">
        <v>5.9415000000000006E-3</v>
      </c>
      <c r="J107" s="6">
        <v>7.9219999999999999E-2</v>
      </c>
      <c r="K107" s="6">
        <v>0.37629499999999999</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1980.5</v>
      </c>
      <c r="AL107" s="38" t="s">
        <v>245</v>
      </c>
    </row>
    <row r="108" spans="1:38" s="2" customFormat="1" ht="26.25" customHeight="1" thickBot="1" x14ac:dyDescent="0.25">
      <c r="A108" s="57" t="s">
        <v>243</v>
      </c>
      <c r="B108" s="57" t="s">
        <v>259</v>
      </c>
      <c r="C108" s="58" t="s">
        <v>379</v>
      </c>
      <c r="D108" s="70"/>
      <c r="E108" s="6">
        <v>3.3048791999999998E-3</v>
      </c>
      <c r="F108" s="6">
        <v>6.15816E-2</v>
      </c>
      <c r="G108" s="6" t="s">
        <v>429</v>
      </c>
      <c r="H108" s="6">
        <v>6.8260922799999998E-2</v>
      </c>
      <c r="I108" s="6">
        <v>1.1404000000000002E-3</v>
      </c>
      <c r="J108" s="6">
        <v>1.1404000000000001E-2</v>
      </c>
      <c r="K108" s="6">
        <v>2.2808000000000002E-2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570.20000000000005</v>
      </c>
      <c r="AL108" s="38" t="s">
        <v>245</v>
      </c>
    </row>
    <row r="109" spans="1:38" s="2" customFormat="1" ht="26.25" customHeight="1" thickBot="1" x14ac:dyDescent="0.25">
      <c r="A109" s="57" t="s">
        <v>243</v>
      </c>
      <c r="B109" s="57" t="s">
        <v>260</v>
      </c>
      <c r="C109" s="58" t="s">
        <v>380</v>
      </c>
      <c r="D109" s="70"/>
      <c r="E109" s="6">
        <v>2.6365246575342467E-4</v>
      </c>
      <c r="F109" s="6">
        <v>6.1124999999999999E-3</v>
      </c>
      <c r="G109" s="6" t="s">
        <v>429</v>
      </c>
      <c r="H109" s="6">
        <v>7.5850786301369863E-3</v>
      </c>
      <c r="I109" s="6">
        <v>2.5000000000000001E-4</v>
      </c>
      <c r="J109" s="6">
        <v>1.3749999999999999E-3</v>
      </c>
      <c r="K109" s="6">
        <v>1.3749999999999999E-3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12.5</v>
      </c>
      <c r="AL109" s="38" t="s">
        <v>245</v>
      </c>
    </row>
    <row r="110" spans="1:38" s="2" customFormat="1" ht="26.25" customHeight="1" thickBot="1" x14ac:dyDescent="0.25">
      <c r="A110" s="57" t="s">
        <v>243</v>
      </c>
      <c r="B110" s="57" t="s">
        <v>261</v>
      </c>
      <c r="C110" s="58" t="s">
        <v>381</v>
      </c>
      <c r="D110" s="70"/>
      <c r="E110" s="6">
        <v>3.3208684773698626E-3</v>
      </c>
      <c r="F110" s="6">
        <v>8.3388599999999993E-2</v>
      </c>
      <c r="G110" s="6" t="s">
        <v>429</v>
      </c>
      <c r="H110" s="6">
        <v>7.3136785831452056E-2</v>
      </c>
      <c r="I110" s="6">
        <v>2.4039999999999999E-3</v>
      </c>
      <c r="J110" s="6">
        <v>2.0115999999999998E-2</v>
      </c>
      <c r="K110" s="6">
        <v>2.9635999999999999E-2</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541.4</v>
      </c>
      <c r="AL110" s="38" t="s">
        <v>245</v>
      </c>
    </row>
    <row r="111" spans="1:38" s="2" customFormat="1" ht="26.25" customHeight="1" thickBot="1" x14ac:dyDescent="0.25">
      <c r="A111" s="57" t="s">
        <v>243</v>
      </c>
      <c r="B111" s="57" t="s">
        <v>262</v>
      </c>
      <c r="C111" s="58" t="s">
        <v>375</v>
      </c>
      <c r="D111" s="70"/>
      <c r="E111" s="6">
        <v>6.434695542857141E-3</v>
      </c>
      <c r="F111" s="6">
        <v>0.18866520000000001</v>
      </c>
      <c r="G111" s="6" t="s">
        <v>429</v>
      </c>
      <c r="H111" s="6">
        <v>0.10935724834285711</v>
      </c>
      <c r="I111" s="6">
        <v>3.8880000000000002E-4</v>
      </c>
      <c r="J111" s="6">
        <v>7.7760000000000004E-4</v>
      </c>
      <c r="K111" s="6">
        <v>1.7495999999999998E-3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97.2</v>
      </c>
      <c r="AL111" s="38" t="s">
        <v>245</v>
      </c>
    </row>
    <row r="112" spans="1:38" s="2" customFormat="1" ht="26.25" customHeight="1" thickBot="1" x14ac:dyDescent="0.25">
      <c r="A112" s="57" t="s">
        <v>263</v>
      </c>
      <c r="B112" s="57" t="s">
        <v>264</v>
      </c>
      <c r="C112" s="58" t="s">
        <v>265</v>
      </c>
      <c r="D112" s="59"/>
      <c r="E112" s="6">
        <v>0.92</v>
      </c>
      <c r="F112" s="6" t="s">
        <v>429</v>
      </c>
      <c r="G112" s="6" t="s">
        <v>429</v>
      </c>
      <c r="H112" s="6">
        <v>0.80240249697900923</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23000000</v>
      </c>
      <c r="AL112" s="38" t="s">
        <v>417</v>
      </c>
    </row>
    <row r="113" spans="1:38" s="2" customFormat="1" ht="26.25" customHeight="1" thickBot="1" x14ac:dyDescent="0.25">
      <c r="A113" s="57" t="s">
        <v>263</v>
      </c>
      <c r="B113" s="71" t="s">
        <v>266</v>
      </c>
      <c r="C113" s="72" t="s">
        <v>267</v>
      </c>
      <c r="D113" s="59"/>
      <c r="E113" s="6">
        <v>0.87107066572958325</v>
      </c>
      <c r="F113" s="6" t="s">
        <v>439</v>
      </c>
      <c r="G113" s="6" t="s">
        <v>429</v>
      </c>
      <c r="H113" s="6">
        <v>2.8327039328220183</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t="s">
        <v>428</v>
      </c>
      <c r="F114" s="6" t="s">
        <v>429</v>
      </c>
      <c r="G114" s="6" t="s">
        <v>429</v>
      </c>
      <c r="H114" s="6" t="s">
        <v>428</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t="s">
        <v>428</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0.15136541329176151</v>
      </c>
      <c r="F116" s="6" t="s">
        <v>439</v>
      </c>
      <c r="G116" s="6" t="s">
        <v>429</v>
      </c>
      <c r="H116" s="6">
        <v>0.26810021235874826</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8.7938350000000012E-2</v>
      </c>
      <c r="J119" s="6">
        <v>0.75695400000000002</v>
      </c>
      <c r="K119" s="6">
        <v>1.3745160000000001</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881.1</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0.75774600000000003</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881.1</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3.2333333333333372E-3</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2.9399840599999994E-2</v>
      </c>
      <c r="F124" s="6">
        <v>7.6891890799999987E-2</v>
      </c>
      <c r="G124" s="6">
        <v>6.7845785999999988E-3</v>
      </c>
      <c r="H124" s="6">
        <v>6.7845785999999988E-3</v>
      </c>
      <c r="I124" s="6">
        <v>3.1629705433199998E-2</v>
      </c>
      <c r="J124" s="6">
        <v>3.8658528862799996E-2</v>
      </c>
      <c r="K124" s="6">
        <v>5.9744999151600003E-2</v>
      </c>
      <c r="L124" s="6">
        <v>2.8466734889879999E-3</v>
      </c>
      <c r="M124" s="6">
        <v>0.8435492725999999</v>
      </c>
      <c r="N124" s="6" t="s">
        <v>429</v>
      </c>
      <c r="O124" s="6" t="s">
        <v>429</v>
      </c>
      <c r="P124" s="6" t="s">
        <v>429</v>
      </c>
      <c r="Q124" s="6" t="s">
        <v>429</v>
      </c>
      <c r="R124" s="6" t="s">
        <v>429</v>
      </c>
      <c r="S124" s="6" t="s">
        <v>429</v>
      </c>
      <c r="T124" s="6" t="s">
        <v>429</v>
      </c>
      <c r="U124" s="6" t="s">
        <v>429</v>
      </c>
      <c r="V124" s="6" t="s">
        <v>429</v>
      </c>
      <c r="W124" s="6">
        <v>1.7572058573999998E-2</v>
      </c>
      <c r="X124" s="6">
        <v>2.5303764346559999E-2</v>
      </c>
      <c r="Y124" s="6">
        <v>1.5182258607935999E-2</v>
      </c>
      <c r="Z124" s="6">
        <v>7.5911293039679995E-3</v>
      </c>
      <c r="AA124" s="6">
        <v>1.0121505738623998E-2</v>
      </c>
      <c r="AB124" s="6">
        <v>5.8198657997087996E-2</v>
      </c>
      <c r="AC124" s="6" t="s">
        <v>429</v>
      </c>
      <c r="AD124" s="6" t="s">
        <v>429</v>
      </c>
      <c r="AE124" s="36"/>
      <c r="AF124" s="24" t="s">
        <v>429</v>
      </c>
      <c r="AG124" s="24" t="s">
        <v>429</v>
      </c>
      <c r="AH124" s="24" t="s">
        <v>429</v>
      </c>
      <c r="AI124" s="24" t="s">
        <v>429</v>
      </c>
      <c r="AJ124" s="24" t="s">
        <v>429</v>
      </c>
      <c r="AK124" s="24">
        <v>2261.5261999999998</v>
      </c>
      <c r="AL124" s="38" t="s">
        <v>442</v>
      </c>
    </row>
    <row r="125" spans="1:38" s="2" customFormat="1" ht="26.25" customHeight="1" thickBot="1" x14ac:dyDescent="0.25">
      <c r="A125" s="57" t="s">
        <v>288</v>
      </c>
      <c r="B125" s="57" t="s">
        <v>289</v>
      </c>
      <c r="C125" s="58" t="s">
        <v>290</v>
      </c>
      <c r="D125" s="59"/>
      <c r="E125" s="6" t="s">
        <v>429</v>
      </c>
      <c r="F125" s="6">
        <v>0.28095811027382761</v>
      </c>
      <c r="G125" s="6" t="s">
        <v>429</v>
      </c>
      <c r="H125" s="6" t="s">
        <v>438</v>
      </c>
      <c r="I125" s="6">
        <v>1.98E-5</v>
      </c>
      <c r="J125" s="6">
        <v>1.314E-4</v>
      </c>
      <c r="K125" s="6">
        <v>2.7780000000000003E-4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600</v>
      </c>
      <c r="AL125" s="38" t="s">
        <v>424</v>
      </c>
    </row>
    <row r="126" spans="1:38" s="2" customFormat="1" ht="26.25" customHeight="1" thickBot="1" x14ac:dyDescent="0.25">
      <c r="A126" s="57" t="s">
        <v>288</v>
      </c>
      <c r="B126" s="57" t="s">
        <v>291</v>
      </c>
      <c r="C126" s="58" t="s">
        <v>292</v>
      </c>
      <c r="D126" s="59"/>
      <c r="E126" s="6" t="s">
        <v>438</v>
      </c>
      <c r="F126" s="6" t="s">
        <v>438</v>
      </c>
      <c r="G126" s="6" t="s">
        <v>438</v>
      </c>
      <c r="H126" s="6">
        <v>3.7713555483428501E-2</v>
      </c>
      <c r="I126" s="6" t="s">
        <v>438</v>
      </c>
      <c r="J126" s="6" t="s">
        <v>438</v>
      </c>
      <c r="K126" s="6" t="s">
        <v>438</v>
      </c>
      <c r="L126" s="6" t="s">
        <v>438</v>
      </c>
      <c r="M126" s="6" t="s">
        <v>438</v>
      </c>
      <c r="N126" s="6" t="s">
        <v>438</v>
      </c>
      <c r="O126" s="6" t="s">
        <v>438</v>
      </c>
      <c r="P126" s="6" t="s">
        <v>438</v>
      </c>
      <c r="Q126" s="6" t="s">
        <v>438</v>
      </c>
      <c r="R126" s="6" t="s">
        <v>438</v>
      </c>
      <c r="S126" s="6" t="s">
        <v>438</v>
      </c>
      <c r="T126" s="6" t="s">
        <v>438</v>
      </c>
      <c r="U126" s="6" t="s">
        <v>438</v>
      </c>
      <c r="V126" s="6" t="s">
        <v>438</v>
      </c>
      <c r="W126" s="6" t="s">
        <v>438</v>
      </c>
      <c r="X126" s="6" t="s">
        <v>438</v>
      </c>
      <c r="Y126" s="6" t="s">
        <v>438</v>
      </c>
      <c r="Z126" s="6" t="s">
        <v>438</v>
      </c>
      <c r="AA126" s="6" t="s">
        <v>438</v>
      </c>
      <c r="AB126" s="6" t="s">
        <v>438</v>
      </c>
      <c r="AC126" s="6" t="s">
        <v>438</v>
      </c>
      <c r="AD126" s="6" t="s">
        <v>438</v>
      </c>
      <c r="AE126" s="36"/>
      <c r="AF126" s="24" t="s">
        <v>429</v>
      </c>
      <c r="AG126" s="24" t="s">
        <v>429</v>
      </c>
      <c r="AH126" s="24" t="s">
        <v>429</v>
      </c>
      <c r="AI126" s="24" t="s">
        <v>429</v>
      </c>
      <c r="AJ126" s="24" t="s">
        <v>429</v>
      </c>
      <c r="AK126" s="24">
        <v>213.42530249793262</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6.0054359999999992E-4</v>
      </c>
      <c r="F130" s="6">
        <v>5.108072E-3</v>
      </c>
      <c r="G130" s="6">
        <v>3.2443159999999999E-5</v>
      </c>
      <c r="H130" s="6" t="s">
        <v>438</v>
      </c>
      <c r="I130" s="6">
        <v>2.7611200000000003E-6</v>
      </c>
      <c r="J130" s="6">
        <v>4.8319599999999994E-6</v>
      </c>
      <c r="K130" s="6">
        <v>6.9028000000000002E-6</v>
      </c>
      <c r="L130" s="6">
        <v>9.663920000000002E-8</v>
      </c>
      <c r="M130" s="6">
        <v>4.8319599999999997E-4</v>
      </c>
      <c r="N130" s="6">
        <v>8.973640000000001E-4</v>
      </c>
      <c r="O130" s="6">
        <v>6.9028000000000004E-5</v>
      </c>
      <c r="P130" s="6">
        <v>3.8655679999999995E-5</v>
      </c>
      <c r="Q130" s="6">
        <v>1.1044480000000001E-5</v>
      </c>
      <c r="R130" s="6" t="s">
        <v>438</v>
      </c>
      <c r="S130" s="6" t="s">
        <v>438</v>
      </c>
      <c r="T130" s="6">
        <v>9.6639200000000008E-5</v>
      </c>
      <c r="U130" s="6" t="s">
        <v>438</v>
      </c>
      <c r="V130" s="6" t="s">
        <v>438</v>
      </c>
      <c r="W130" s="6">
        <v>0.24159800000000001</v>
      </c>
      <c r="X130" s="6" t="s">
        <v>438</v>
      </c>
      <c r="Y130" s="6" t="s">
        <v>438</v>
      </c>
      <c r="Z130" s="6" t="s">
        <v>438</v>
      </c>
      <c r="AA130" s="6" t="s">
        <v>438</v>
      </c>
      <c r="AB130" s="6">
        <v>1.3805600000000001E-8</v>
      </c>
      <c r="AC130" s="6">
        <v>1.3805600000000001E-3</v>
      </c>
      <c r="AD130" s="6" t="s">
        <v>429</v>
      </c>
      <c r="AE130" s="36"/>
      <c r="AF130" s="24" t="s">
        <v>429</v>
      </c>
      <c r="AG130" s="24" t="s">
        <v>429</v>
      </c>
      <c r="AH130" s="24" t="s">
        <v>429</v>
      </c>
      <c r="AI130" s="24" t="s">
        <v>429</v>
      </c>
      <c r="AJ130" s="24" t="s">
        <v>429</v>
      </c>
      <c r="AK130" s="24">
        <v>0.69028</v>
      </c>
      <c r="AL130" s="38" t="s">
        <v>300</v>
      </c>
    </row>
    <row r="131" spans="1:38" s="2" customFormat="1" ht="26.25" customHeight="1" thickBot="1" x14ac:dyDescent="0.25">
      <c r="A131" s="57" t="s">
        <v>288</v>
      </c>
      <c r="B131" s="61" t="s">
        <v>303</v>
      </c>
      <c r="C131" s="68" t="s">
        <v>304</v>
      </c>
      <c r="D131" s="59"/>
      <c r="E131" s="6">
        <v>1.2974300000000001E-4</v>
      </c>
      <c r="F131" s="6">
        <v>3.9487000000000003E-5</v>
      </c>
      <c r="G131" s="6">
        <v>3.0461400000000003E-5</v>
      </c>
      <c r="H131" s="6" t="s">
        <v>438</v>
      </c>
      <c r="I131" s="6" t="s">
        <v>438</v>
      </c>
      <c r="J131" s="6" t="s">
        <v>438</v>
      </c>
      <c r="K131" s="6">
        <v>9.5896999999999996E-4</v>
      </c>
      <c r="L131" s="6">
        <v>2.2056309999999998E-5</v>
      </c>
      <c r="M131" s="6">
        <v>1.0717900000000001E-5</v>
      </c>
      <c r="N131" s="6">
        <v>3.4974199999999998E-3</v>
      </c>
      <c r="O131" s="6">
        <v>4.5128000000000003E-4</v>
      </c>
      <c r="P131" s="6">
        <v>2.4256299999999998E-3</v>
      </c>
      <c r="Q131" s="6">
        <v>1.1282E-5</v>
      </c>
      <c r="R131" s="6">
        <v>1.1282000000000001E-4</v>
      </c>
      <c r="S131" s="6">
        <v>5.5281799999999997E-3</v>
      </c>
      <c r="T131" s="6">
        <v>1.1282000000000001E-4</v>
      </c>
      <c r="U131" s="6" t="s">
        <v>438</v>
      </c>
      <c r="V131" s="6" t="s">
        <v>438</v>
      </c>
      <c r="W131" s="6">
        <v>2.2564000000000002</v>
      </c>
      <c r="X131" s="6" t="s">
        <v>438</v>
      </c>
      <c r="Y131" s="6" t="s">
        <v>438</v>
      </c>
      <c r="Z131" s="6" t="s">
        <v>438</v>
      </c>
      <c r="AA131" s="6" t="s">
        <v>438</v>
      </c>
      <c r="AB131" s="6">
        <v>2.2564000000000002E-9</v>
      </c>
      <c r="AC131" s="6">
        <v>5.6410000000000002E-3</v>
      </c>
      <c r="AD131" s="6" t="s">
        <v>429</v>
      </c>
      <c r="AE131" s="36"/>
      <c r="AF131" s="24" t="s">
        <v>429</v>
      </c>
      <c r="AG131" s="24" t="s">
        <v>429</v>
      </c>
      <c r="AH131" s="24" t="s">
        <v>429</v>
      </c>
      <c r="AI131" s="24" t="s">
        <v>429</v>
      </c>
      <c r="AJ131" s="24" t="s">
        <v>429</v>
      </c>
      <c r="AK131" s="24">
        <v>5.6410000000000002E-2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9.2977499999999998E-4</v>
      </c>
      <c r="F133" s="6">
        <v>1.4650999999999999E-5</v>
      </c>
      <c r="G133" s="6">
        <v>1.2735099999999999E-4</v>
      </c>
      <c r="H133" s="6" t="s">
        <v>429</v>
      </c>
      <c r="I133" s="6">
        <v>3.9106900000000003E-5</v>
      </c>
      <c r="J133" s="6">
        <v>3.9106900000000003E-5</v>
      </c>
      <c r="K133" s="6">
        <v>4.3457120000000002E-5</v>
      </c>
      <c r="L133" s="6" t="s">
        <v>438</v>
      </c>
      <c r="M133" s="6">
        <v>1.5778E-4</v>
      </c>
      <c r="N133" s="6">
        <v>3.3843809999999997E-5</v>
      </c>
      <c r="O133" s="6">
        <v>5.6688100000000005E-6</v>
      </c>
      <c r="P133" s="6">
        <v>1.6792300000000001E-3</v>
      </c>
      <c r="Q133" s="6">
        <v>1.533847E-5</v>
      </c>
      <c r="R133" s="6">
        <v>1.5282120000000002E-5</v>
      </c>
      <c r="S133" s="6">
        <v>1.4008610000000001E-5</v>
      </c>
      <c r="T133" s="6">
        <v>1.953091E-5</v>
      </c>
      <c r="U133" s="6">
        <v>2.229206E-5</v>
      </c>
      <c r="V133" s="6">
        <v>1.8045523999999998E-4</v>
      </c>
      <c r="W133" s="6">
        <v>3.0429E-5</v>
      </c>
      <c r="X133" s="6">
        <v>1.48764E-8</v>
      </c>
      <c r="Y133" s="6">
        <v>8.1256700000000001E-9</v>
      </c>
      <c r="Z133" s="6">
        <v>7.2578800000000002E-9</v>
      </c>
      <c r="AA133" s="6">
        <v>7.8777300000000011E-9</v>
      </c>
      <c r="AB133" s="6">
        <v>3.8137679999999998E-8</v>
      </c>
      <c r="AC133" s="6">
        <v>1.6904999999999999E-4</v>
      </c>
      <c r="AD133" s="6">
        <v>4.6206999999999997E-4</v>
      </c>
      <c r="AE133" s="36"/>
      <c r="AF133" s="24" t="s">
        <v>429</v>
      </c>
      <c r="AG133" s="24" t="s">
        <v>429</v>
      </c>
      <c r="AH133" s="24" t="s">
        <v>429</v>
      </c>
      <c r="AI133" s="24" t="s">
        <v>429</v>
      </c>
      <c r="AJ133" s="24" t="s">
        <v>429</v>
      </c>
      <c r="AK133" s="24">
        <v>1127</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1.7412612900000002E-3</v>
      </c>
      <c r="G136" s="6" t="s">
        <v>429</v>
      </c>
      <c r="H136" s="6">
        <v>0.17091200000000001</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52.15955850000001</v>
      </c>
      <c r="AL136" s="38" t="s">
        <v>415</v>
      </c>
    </row>
    <row r="137" spans="1:38" s="2" customFormat="1" ht="26.25" customHeight="1" thickBot="1" x14ac:dyDescent="0.25">
      <c r="A137" s="57" t="s">
        <v>288</v>
      </c>
      <c r="B137" s="57" t="s">
        <v>315</v>
      </c>
      <c r="C137" s="58" t="s">
        <v>316</v>
      </c>
      <c r="D137" s="59"/>
      <c r="E137" s="6" t="s">
        <v>429</v>
      </c>
      <c r="F137" s="6">
        <v>2.9294557500000006E-4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48.105583499999987</v>
      </c>
      <c r="AL137" s="38" t="s">
        <v>415</v>
      </c>
    </row>
    <row r="138" spans="1:38" s="2" customFormat="1" ht="26.25" customHeight="1" thickBot="1" x14ac:dyDescent="0.25">
      <c r="A138" s="61" t="s">
        <v>288</v>
      </c>
      <c r="B138" s="61" t="s">
        <v>317</v>
      </c>
      <c r="C138" s="63" t="s">
        <v>318</v>
      </c>
      <c r="D138" s="60"/>
      <c r="E138" s="6" t="s">
        <v>429</v>
      </c>
      <c r="F138" s="6">
        <v>2.6742276000000001E-4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0.35001691110626126</v>
      </c>
      <c r="F140" s="6" t="s">
        <v>429</v>
      </c>
      <c r="G140" s="6" t="s">
        <v>429</v>
      </c>
      <c r="H140" s="6" t="s">
        <v>429</v>
      </c>
      <c r="I140" s="6">
        <v>2.8637747272330465</v>
      </c>
      <c r="J140" s="6">
        <v>3.5001691110626125</v>
      </c>
      <c r="K140" s="6">
        <v>5.4093522625513106</v>
      </c>
      <c r="L140" s="6">
        <v>0.25773972545097418</v>
      </c>
      <c r="M140" s="6">
        <v>24.81938096935307</v>
      </c>
      <c r="N140" s="6" t="s">
        <v>429</v>
      </c>
      <c r="O140" s="6" t="s">
        <v>429</v>
      </c>
      <c r="P140" s="6" t="s">
        <v>429</v>
      </c>
      <c r="Q140" s="6" t="s">
        <v>429</v>
      </c>
      <c r="R140" s="6" t="s">
        <v>429</v>
      </c>
      <c r="S140" s="6" t="s">
        <v>429</v>
      </c>
      <c r="T140" s="6" t="s">
        <v>429</v>
      </c>
      <c r="U140" s="6" t="s">
        <v>429</v>
      </c>
      <c r="V140" s="6" t="s">
        <v>429</v>
      </c>
      <c r="W140" s="6">
        <v>1.5909859595739144</v>
      </c>
      <c r="X140" s="6">
        <v>2.2910197817864373</v>
      </c>
      <c r="Y140" s="6">
        <v>1.3746118690718623</v>
      </c>
      <c r="Z140" s="6">
        <v>0.68730593453593114</v>
      </c>
      <c r="AA140" s="6">
        <v>0.91640791271457489</v>
      </c>
      <c r="AB140" s="6">
        <v>5.2693454981088053</v>
      </c>
      <c r="AC140" s="6" t="s">
        <v>429</v>
      </c>
      <c r="AD140" s="6" t="s">
        <v>429</v>
      </c>
      <c r="AE140" s="36"/>
      <c r="AF140" s="24" t="s">
        <v>429</v>
      </c>
      <c r="AG140" s="24" t="s">
        <v>429</v>
      </c>
      <c r="AH140" s="24" t="s">
        <v>429</v>
      </c>
      <c r="AI140" s="24" t="s">
        <v>429</v>
      </c>
      <c r="AJ140" s="24" t="s">
        <v>429</v>
      </c>
      <c r="AK140" s="24">
        <v>513.2212773</v>
      </c>
      <c r="AL140" s="38" t="s">
        <v>440</v>
      </c>
    </row>
    <row r="141" spans="1:38" s="9" customFormat="1" ht="37.5" customHeight="1" thickBot="1" x14ac:dyDescent="0.25">
      <c r="A141" s="75"/>
      <c r="B141" s="76" t="s">
        <v>323</v>
      </c>
      <c r="C141" s="77" t="s">
        <v>387</v>
      </c>
      <c r="D141" s="75" t="s">
        <v>142</v>
      </c>
      <c r="E141" s="20">
        <f>SUM(E14:E140)</f>
        <v>41.740144579440035</v>
      </c>
      <c r="F141" s="20">
        <f t="shared" ref="F141:AD141" si="0">SUM(F14:F140)</f>
        <v>52.766025537524094</v>
      </c>
      <c r="G141" s="20">
        <f t="shared" si="0"/>
        <v>17.764187676943987</v>
      </c>
      <c r="H141" s="20">
        <f t="shared" si="0"/>
        <v>13.951799871348269</v>
      </c>
      <c r="I141" s="20">
        <f t="shared" si="0"/>
        <v>27.131071078145926</v>
      </c>
      <c r="J141" s="20">
        <f t="shared" si="0"/>
        <v>30.885303812293159</v>
      </c>
      <c r="K141" s="20">
        <f t="shared" si="0"/>
        <v>40.351757421427244</v>
      </c>
      <c r="L141" s="20">
        <f t="shared" si="0"/>
        <v>3.3888153444449323</v>
      </c>
      <c r="M141" s="20">
        <f t="shared" si="0"/>
        <v>262.62356669015145</v>
      </c>
      <c r="N141" s="20">
        <f t="shared" si="0"/>
        <v>152.52881256526686</v>
      </c>
      <c r="O141" s="20">
        <f t="shared" si="0"/>
        <v>0.91643919516635264</v>
      </c>
      <c r="P141" s="20">
        <f t="shared" si="0"/>
        <v>9.0160396666414053E-2</v>
      </c>
      <c r="Q141" s="20">
        <f t="shared" si="0"/>
        <v>15.019805515979346</v>
      </c>
      <c r="R141" s="20">
        <f>SUM(R14:R140)</f>
        <v>2.1983585183796563</v>
      </c>
      <c r="S141" s="20">
        <f t="shared" si="0"/>
        <v>2.8756279912538121</v>
      </c>
      <c r="T141" s="20">
        <f t="shared" si="0"/>
        <v>6.7542492449674887</v>
      </c>
      <c r="U141" s="20">
        <f t="shared" si="0"/>
        <v>0.18557004845009201</v>
      </c>
      <c r="V141" s="20">
        <f t="shared" si="0"/>
        <v>25.50450702440175</v>
      </c>
      <c r="W141" s="20">
        <f t="shared" si="0"/>
        <v>31.326398209524918</v>
      </c>
      <c r="X141" s="20">
        <f t="shared" si="0"/>
        <v>6.0805747239318606</v>
      </c>
      <c r="Y141" s="20">
        <f t="shared" si="0"/>
        <v>5.0340715773879081</v>
      </c>
      <c r="Z141" s="20">
        <f t="shared" si="0"/>
        <v>2.0489272378519603</v>
      </c>
      <c r="AA141" s="20">
        <f t="shared" si="0"/>
        <v>3.0706531340123036</v>
      </c>
      <c r="AB141" s="20">
        <f t="shared" si="0"/>
        <v>16.240874548545037</v>
      </c>
      <c r="AC141" s="20">
        <f t="shared" si="0"/>
        <v>0.23867031058439239</v>
      </c>
      <c r="AD141" s="20">
        <f t="shared" si="0"/>
        <v>0.44518805644831005</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41.740144579440035</v>
      </c>
      <c r="F152" s="14">
        <f t="shared" ref="F152:AD152" si="1">F141 + F151 + IF(AND(OR($B$4="AT",$B$4="BE",$B$4="CH",$B$4="GB",$B$4="IE",$B$4="LT",$B$4="LU",$B$4="NL"),SUM(F143:F149)&gt;0),SUM(F143:F149)-SUM(F27:F33),0)</f>
        <v>52.766025537524094</v>
      </c>
      <c r="G152" s="14">
        <f t="shared" si="1"/>
        <v>17.764187676943987</v>
      </c>
      <c r="H152" s="14">
        <f t="shared" si="1"/>
        <v>13.951799871348269</v>
      </c>
      <c r="I152" s="14">
        <f t="shared" si="1"/>
        <v>27.131071078145926</v>
      </c>
      <c r="J152" s="14">
        <f t="shared" si="1"/>
        <v>30.885303812293159</v>
      </c>
      <c r="K152" s="14">
        <f t="shared" si="1"/>
        <v>40.351757421427244</v>
      </c>
      <c r="L152" s="14">
        <f t="shared" si="1"/>
        <v>3.3888153444449323</v>
      </c>
      <c r="M152" s="14">
        <f t="shared" si="1"/>
        <v>262.62356669015145</v>
      </c>
      <c r="N152" s="14">
        <f t="shared" si="1"/>
        <v>152.52881256526686</v>
      </c>
      <c r="O152" s="14">
        <f t="shared" si="1"/>
        <v>0.91643919516635264</v>
      </c>
      <c r="P152" s="14">
        <f t="shared" si="1"/>
        <v>9.0160396666414053E-2</v>
      </c>
      <c r="Q152" s="14">
        <f t="shared" si="1"/>
        <v>15.019805515979346</v>
      </c>
      <c r="R152" s="14">
        <f t="shared" si="1"/>
        <v>2.1983585183796563</v>
      </c>
      <c r="S152" s="14">
        <f t="shared" si="1"/>
        <v>2.8756279912538121</v>
      </c>
      <c r="T152" s="14">
        <f t="shared" si="1"/>
        <v>6.7542492449674887</v>
      </c>
      <c r="U152" s="14">
        <f t="shared" si="1"/>
        <v>0.18557004845009201</v>
      </c>
      <c r="V152" s="14">
        <f t="shared" si="1"/>
        <v>25.50450702440175</v>
      </c>
      <c r="W152" s="14">
        <f t="shared" si="1"/>
        <v>31.326398209524918</v>
      </c>
      <c r="X152" s="14">
        <f t="shared" si="1"/>
        <v>6.0805747239318606</v>
      </c>
      <c r="Y152" s="14">
        <f t="shared" si="1"/>
        <v>5.0340715773879081</v>
      </c>
      <c r="Z152" s="14">
        <f t="shared" si="1"/>
        <v>2.0489272378519603</v>
      </c>
      <c r="AA152" s="14">
        <f t="shared" si="1"/>
        <v>3.0706531340123036</v>
      </c>
      <c r="AB152" s="14">
        <f t="shared" si="1"/>
        <v>16.240874548545037</v>
      </c>
      <c r="AC152" s="14">
        <f t="shared" si="1"/>
        <v>0.23867031058439239</v>
      </c>
      <c r="AD152" s="14">
        <f t="shared" si="1"/>
        <v>0.44518805644831005</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41.740144579440035</v>
      </c>
      <c r="F154" s="14">
        <f>F141 + F153 - IF(OR($B$6=2005,$B$6&gt;=2020),SUM(F99:F122),0) + IF(AND(OR($B$4="AT",$B$4="BE",$B$4="CH",$B$4="GB",$B$4="IE",$B$4="LT",$B$4="LU",$B$4="NL"),SUM(F143:F149)&gt;0),SUM(F143:F149)-SUM(F27:F33),0)</f>
        <v>52.766025537524094</v>
      </c>
      <c r="G154" s="14">
        <f>G141 + G153 + IF(AND(OR($B$4="AT",$B$4="BE",$B$4="CH",$B$4="GB",$B$4="IE",$B$4="LT",$B$4="LU",$B$4="NL"),SUM(G143:G149)&gt;0),SUM(G143:G149)-SUM(G27:G33),0)</f>
        <v>17.764187676943987</v>
      </c>
      <c r="H154" s="14">
        <f t="shared" ref="H154:AD154" si="2">H141 + H153 + IF(AND(OR($B$4="AT",$B$4="BE",$B$4="CH",$B$4="GB",$B$4="IE",$B$4="LT",$B$4="LU",$B$4="NL"),SUM(H143:H149)&gt;0),SUM(H143:H149)-SUM(H27:H33),0)</f>
        <v>13.951799871348269</v>
      </c>
      <c r="I154" s="14">
        <f t="shared" si="2"/>
        <v>27.131071078145926</v>
      </c>
      <c r="J154" s="14">
        <f t="shared" si="2"/>
        <v>30.885303812293159</v>
      </c>
      <c r="K154" s="14">
        <f t="shared" si="2"/>
        <v>40.351757421427244</v>
      </c>
      <c r="L154" s="14">
        <f t="shared" si="2"/>
        <v>3.3888153444449323</v>
      </c>
      <c r="M154" s="14">
        <f t="shared" si="2"/>
        <v>262.62356669015145</v>
      </c>
      <c r="N154" s="14">
        <f t="shared" si="2"/>
        <v>152.52881256526686</v>
      </c>
      <c r="O154" s="14">
        <f t="shared" si="2"/>
        <v>0.91643919516635264</v>
      </c>
      <c r="P154" s="14">
        <f t="shared" si="2"/>
        <v>9.0160396666414053E-2</v>
      </c>
      <c r="Q154" s="14">
        <f t="shared" si="2"/>
        <v>15.019805515979346</v>
      </c>
      <c r="R154" s="14">
        <f t="shared" si="2"/>
        <v>2.1983585183796563</v>
      </c>
      <c r="S154" s="14">
        <f t="shared" si="2"/>
        <v>2.8756279912538121</v>
      </c>
      <c r="T154" s="14">
        <f t="shared" si="2"/>
        <v>6.7542492449674887</v>
      </c>
      <c r="U154" s="14">
        <f t="shared" si="2"/>
        <v>0.18557004845009201</v>
      </c>
      <c r="V154" s="14">
        <f t="shared" si="2"/>
        <v>25.50450702440175</v>
      </c>
      <c r="W154" s="14">
        <f t="shared" si="2"/>
        <v>31.326398209524918</v>
      </c>
      <c r="X154" s="14">
        <f t="shared" si="2"/>
        <v>6.0805747239318606</v>
      </c>
      <c r="Y154" s="14">
        <f t="shared" si="2"/>
        <v>5.0340715773879081</v>
      </c>
      <c r="Z154" s="14">
        <f t="shared" si="2"/>
        <v>2.0489272378519603</v>
      </c>
      <c r="AA154" s="14">
        <f t="shared" si="2"/>
        <v>3.0706531340123036</v>
      </c>
      <c r="AB154" s="14">
        <f t="shared" si="2"/>
        <v>16.240874548545037</v>
      </c>
      <c r="AC154" s="14">
        <f t="shared" si="2"/>
        <v>0.23867031058439239</v>
      </c>
      <c r="AD154" s="14">
        <f t="shared" si="2"/>
        <v>0.44518805644831005</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0.23819886907820956</v>
      </c>
      <c r="F157" s="140">
        <v>0.23819886907820956</v>
      </c>
      <c r="G157" s="140">
        <v>2.1090817509133022E-2</v>
      </c>
      <c r="H157" s="140" t="s">
        <v>438</v>
      </c>
      <c r="I157" s="140">
        <v>4.5591081238770727E-3</v>
      </c>
      <c r="J157" s="140">
        <v>4.5591081238770727E-3</v>
      </c>
      <c r="K157" s="140">
        <v>4.5591081238770727E-3</v>
      </c>
      <c r="L157" s="140">
        <v>2.188371899460995E-3</v>
      </c>
      <c r="M157" s="140">
        <v>2.366987732916229E-2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887.32799999999997</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5.2429706147603325E-3</v>
      </c>
      <c r="F158" s="140">
        <v>5.2429706147603325E-3</v>
      </c>
      <c r="G158" s="140">
        <v>4.7533723070629938E-4</v>
      </c>
      <c r="H158" s="140" t="s">
        <v>438</v>
      </c>
      <c r="I158" s="140">
        <v>6.8343981656268933E-5</v>
      </c>
      <c r="J158" s="140">
        <v>6.8343981656268933E-5</v>
      </c>
      <c r="K158" s="140">
        <v>6.8343981656268933E-5</v>
      </c>
      <c r="L158" s="140">
        <v>3.2805111195009087E-5</v>
      </c>
      <c r="M158" s="140">
        <v>1.2379097585549733E-3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21.078905188879997</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0.62799880080000003</v>
      </c>
      <c r="F159" s="140">
        <v>2.24E-2</v>
      </c>
      <c r="G159" s="140">
        <v>3.1999999999999994E-2</v>
      </c>
      <c r="H159" s="140">
        <v>5.8602207999999995E-5</v>
      </c>
      <c r="I159" s="140">
        <v>1.12E-2</v>
      </c>
      <c r="J159" s="140">
        <v>1.2E-2</v>
      </c>
      <c r="K159" s="140">
        <v>1.2E-2</v>
      </c>
      <c r="L159" s="140">
        <v>3.4719999999999998E-3</v>
      </c>
      <c r="M159" s="140">
        <v>5.9200467200000002E-2</v>
      </c>
      <c r="N159" s="140">
        <v>1.0400000000000001E-3</v>
      </c>
      <c r="O159" s="140">
        <v>8.0000000000000007E-5</v>
      </c>
      <c r="P159" s="140">
        <v>2.3999999999999998E-4</v>
      </c>
      <c r="Q159" s="140">
        <v>3.2000000000000003E-4</v>
      </c>
      <c r="R159" s="140">
        <v>3.9999999999999996E-4</v>
      </c>
      <c r="S159" s="140">
        <v>7.0400000000000003E-3</v>
      </c>
      <c r="T159" s="140">
        <v>7.9999999999999984E-3</v>
      </c>
      <c r="U159" s="140">
        <v>7.9999999999999993E-4</v>
      </c>
      <c r="V159" s="140">
        <v>9.5999999999999992E-3</v>
      </c>
      <c r="W159" s="140">
        <v>1.04E-6</v>
      </c>
      <c r="X159" s="140">
        <v>4.8000000000000006E-8</v>
      </c>
      <c r="Y159" s="140">
        <v>2.2399999999999999E-7</v>
      </c>
      <c r="Z159" s="140">
        <v>1.0399999999999998E-7</v>
      </c>
      <c r="AA159" s="140">
        <v>4.0800000000000005E-7</v>
      </c>
      <c r="AB159" s="140">
        <v>7.8400000000000003E-7</v>
      </c>
      <c r="AC159" s="140">
        <v>6.4000000000000001E-7</v>
      </c>
      <c r="AD159" s="140">
        <v>3.0399999999999997E-7</v>
      </c>
      <c r="AE159" s="50"/>
      <c r="AF159" s="140">
        <v>340</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0.25003999999999998</v>
      </c>
      <c r="F163" s="23">
        <v>0.65800000000000003</v>
      </c>
      <c r="G163" s="23">
        <v>5.0007999999999997E-2</v>
      </c>
      <c r="H163" s="23">
        <v>5.6587999999999999E-2</v>
      </c>
      <c r="I163" s="23">
        <v>0.90243000000000007</v>
      </c>
      <c r="J163" s="23">
        <v>1.10297</v>
      </c>
      <c r="K163" s="23">
        <v>1.7045900000000003</v>
      </c>
      <c r="L163" s="23">
        <v>8.1218700000000005E-2</v>
      </c>
      <c r="M163" s="23">
        <v>7.1064000000000007</v>
      </c>
      <c r="N163" s="23" t="s">
        <v>429</v>
      </c>
      <c r="O163" s="23" t="s">
        <v>429</v>
      </c>
      <c r="P163" s="23" t="s">
        <v>429</v>
      </c>
      <c r="Q163" s="23" t="s">
        <v>429</v>
      </c>
      <c r="R163" s="23" t="s">
        <v>429</v>
      </c>
      <c r="S163" s="23" t="s">
        <v>429</v>
      </c>
      <c r="T163" s="23" t="s">
        <v>429</v>
      </c>
      <c r="U163" s="23" t="s">
        <v>429</v>
      </c>
      <c r="V163" s="23" t="s">
        <v>429</v>
      </c>
      <c r="W163" s="23">
        <v>0.50134999999999996</v>
      </c>
      <c r="X163" s="23">
        <v>0.72194399999999992</v>
      </c>
      <c r="Y163" s="23">
        <v>0.43316640000000001</v>
      </c>
      <c r="Z163" s="23">
        <v>0.2165832</v>
      </c>
      <c r="AA163" s="23">
        <v>0.28877760000000002</v>
      </c>
      <c r="AB163" s="23">
        <v>1.6604711999999999</v>
      </c>
      <c r="AC163" s="23" t="s">
        <v>429</v>
      </c>
      <c r="AD163" s="23" t="s">
        <v>429</v>
      </c>
      <c r="AE163" s="51"/>
      <c r="AF163" s="23" t="s">
        <v>429</v>
      </c>
      <c r="AG163" s="23" t="s">
        <v>429</v>
      </c>
      <c r="AH163" s="23" t="s">
        <v>429</v>
      </c>
      <c r="AI163" s="23" t="s">
        <v>429</v>
      </c>
      <c r="AJ163" s="23" t="s">
        <v>429</v>
      </c>
      <c r="AK163" s="23">
        <v>1.3160000000000001</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114" priority="6" operator="equal">
      <formula>0</formula>
    </cfRule>
  </conditionalFormatting>
  <conditionalFormatting sqref="E48:AD48">
    <cfRule type="cellIs" dxfId="113" priority="5" operator="equal">
      <formula>0</formula>
    </cfRule>
  </conditionalFormatting>
  <conditionalFormatting sqref="E53:AD53">
    <cfRule type="cellIs" dxfId="112" priority="4" operator="equal">
      <formula>0</formula>
    </cfRule>
  </conditionalFormatting>
  <conditionalFormatting sqref="E54:E55">
    <cfRule type="cellIs" dxfId="111" priority="3" operator="equal">
      <formula>0</formula>
    </cfRule>
  </conditionalFormatting>
  <conditionalFormatting sqref="G54:AD55">
    <cfRule type="cellIs" dxfId="110" priority="2" operator="equal">
      <formula>0</formula>
    </cfRule>
  </conditionalFormatting>
  <conditionalFormatting sqref="AF14:AK140 E14:AD140">
    <cfRule type="cellIs" dxfId="109" priority="1" operator="equal">
      <formula>0</formula>
    </cfRule>
  </conditionalFormatting>
  <pageMargins left="0.7" right="0.7" top="0.78740157499999996" bottom="0.78740157499999996" header="0.3" footer="0.3"/>
  <pageSetup paperSize="9" scale="1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0.7109375" style="5"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2001</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2001</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4.2355780100980001</v>
      </c>
      <c r="F14" s="6">
        <v>0.1241144197332</v>
      </c>
      <c r="G14" s="6">
        <v>5.4327631158415333</v>
      </c>
      <c r="H14" s="6" t="s">
        <v>438</v>
      </c>
      <c r="I14" s="6">
        <v>0.60105094010098004</v>
      </c>
      <c r="J14" s="6">
        <v>0.71536814010098004</v>
      </c>
      <c r="K14" s="6">
        <v>0.82999034010098005</v>
      </c>
      <c r="L14" s="6">
        <v>2.1597315402524502E-2</v>
      </c>
      <c r="M14" s="6">
        <v>1.6913167459980001</v>
      </c>
      <c r="N14" s="6">
        <v>0.11729336579792299</v>
      </c>
      <c r="O14" s="6">
        <v>1.49948109663205E-2</v>
      </c>
      <c r="P14" s="6">
        <v>1.49862015282E-2</v>
      </c>
      <c r="Q14" s="6">
        <v>7.5898103833840005E-2</v>
      </c>
      <c r="R14" s="6">
        <v>5.6926119737614314E-2</v>
      </c>
      <c r="S14" s="6">
        <v>0.10590237397376144</v>
      </c>
      <c r="T14" s="6">
        <v>1.1935432887712936</v>
      </c>
      <c r="U14" s="6">
        <v>7.8231739291158398E-2</v>
      </c>
      <c r="V14" s="6">
        <v>1.0619374457979229</v>
      </c>
      <c r="W14" s="6">
        <v>0.22382543264099999</v>
      </c>
      <c r="X14" s="6">
        <v>4.0710840645579206E-3</v>
      </c>
      <c r="Y14" s="6">
        <v>2.5924894683687996E-4</v>
      </c>
      <c r="Z14" s="6">
        <v>1.4759744683687999E-4</v>
      </c>
      <c r="AA14" s="6">
        <v>2.0087098683688E-4</v>
      </c>
      <c r="AB14" s="6">
        <v>4.6788014450685608E-3</v>
      </c>
      <c r="AC14" s="6">
        <v>2.8289100000000001E-2</v>
      </c>
      <c r="AD14" s="6">
        <v>1.2664525899999999E-2</v>
      </c>
      <c r="AE14" s="36"/>
      <c r="AF14" s="24">
        <v>5065</v>
      </c>
      <c r="AG14" s="24">
        <v>1523</v>
      </c>
      <c r="AH14" s="24">
        <v>32633</v>
      </c>
      <c r="AI14" s="24">
        <v>3667.8652820000002</v>
      </c>
      <c r="AJ14" s="24">
        <v>42</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0.13713175</v>
      </c>
      <c r="F16" s="6">
        <v>4.5518699999999995E-3</v>
      </c>
      <c r="G16" s="6">
        <v>8.1744610761242481E-2</v>
      </c>
      <c r="H16" s="6" t="s">
        <v>438</v>
      </c>
      <c r="I16" s="6">
        <v>3.7429329999999997E-2</v>
      </c>
      <c r="J16" s="6">
        <v>4.4316004999999999E-2</v>
      </c>
      <c r="K16" s="6">
        <v>4.9900955000000004E-2</v>
      </c>
      <c r="L16" s="6">
        <v>1.2588812500000002E-3</v>
      </c>
      <c r="M16" s="6">
        <v>6.2352675000000003E-2</v>
      </c>
      <c r="N16" s="6">
        <v>7.8751654999999997E-3</v>
      </c>
      <c r="O16" s="6">
        <v>8.9958924999999999E-4</v>
      </c>
      <c r="P16" s="6">
        <v>1.0348449999999999E-3</v>
      </c>
      <c r="Q16" s="6">
        <v>4.4911350000000003E-3</v>
      </c>
      <c r="R16" s="6">
        <v>3.6458015200000003E-3</v>
      </c>
      <c r="S16" s="6">
        <v>6.3069166520000009E-3</v>
      </c>
      <c r="T16" s="6">
        <v>5.1149722699999995E-3</v>
      </c>
      <c r="U16" s="6">
        <v>6.2267723999999995E-3</v>
      </c>
      <c r="V16" s="6">
        <v>5.0467215499999996E-2</v>
      </c>
      <c r="W16" s="6">
        <v>1.5176000000000002E-2</v>
      </c>
      <c r="X16" s="6">
        <v>3.0526794500000004E-4</v>
      </c>
      <c r="Y16" s="6">
        <v>1.6326929999999996E-5</v>
      </c>
      <c r="Z16" s="6">
        <v>8.0049300000000006E-6</v>
      </c>
      <c r="AA16" s="6">
        <v>1.2306904999999999E-5</v>
      </c>
      <c r="AB16" s="6">
        <v>3.4190671000000004E-4</v>
      </c>
      <c r="AC16" s="6">
        <v>2.0651749999999998E-3</v>
      </c>
      <c r="AD16" s="6">
        <v>9.5234732500000009E-4</v>
      </c>
      <c r="AE16" s="36"/>
      <c r="AF16" s="24">
        <v>170</v>
      </c>
      <c r="AG16" s="24">
        <v>105.25</v>
      </c>
      <c r="AH16" s="24">
        <v>877</v>
      </c>
      <c r="AI16" s="24">
        <v>272</v>
      </c>
      <c r="AJ16" s="24" t="s">
        <v>428</v>
      </c>
      <c r="AK16" s="24" t="s">
        <v>429</v>
      </c>
      <c r="AL16" s="38" t="s">
        <v>49</v>
      </c>
    </row>
    <row r="17" spans="1:38" s="2" customFormat="1" ht="26.25" customHeight="1" thickBot="1" x14ac:dyDescent="0.25">
      <c r="A17" s="57" t="s">
        <v>53</v>
      </c>
      <c r="B17" s="57" t="s">
        <v>58</v>
      </c>
      <c r="C17" s="58" t="s">
        <v>59</v>
      </c>
      <c r="D17" s="59"/>
      <c r="E17" s="6">
        <v>0.85638399999999992</v>
      </c>
      <c r="F17" s="6">
        <v>0.120434</v>
      </c>
      <c r="G17" s="6">
        <v>0.29485189691734559</v>
      </c>
      <c r="H17" s="6" t="s">
        <v>438</v>
      </c>
      <c r="I17" s="6">
        <v>2.4845240000000005E-2</v>
      </c>
      <c r="J17" s="6">
        <v>2.4845240000000005E-2</v>
      </c>
      <c r="K17" s="6">
        <v>2.4845240000000005E-2</v>
      </c>
      <c r="L17" s="6">
        <v>1.2267409600000003E-2</v>
      </c>
      <c r="M17" s="6">
        <v>0.18922600000000001</v>
      </c>
      <c r="N17" s="6">
        <v>1.3135800000000001E-4</v>
      </c>
      <c r="O17" s="6">
        <v>1.0156200000000001E-5</v>
      </c>
      <c r="P17" s="6">
        <v>2.3213999999999999E-3</v>
      </c>
      <c r="Q17" s="6">
        <v>4.3832000000000002E-4</v>
      </c>
      <c r="R17" s="6">
        <v>2.6955400000000003E-4</v>
      </c>
      <c r="S17" s="6">
        <v>2.4903080000000002E-4</v>
      </c>
      <c r="T17" s="6">
        <v>6.1426000000000004E-5</v>
      </c>
      <c r="U17" s="6">
        <v>3.5460400000000001E-4</v>
      </c>
      <c r="V17" s="6">
        <v>3.4398339999999999E-2</v>
      </c>
      <c r="W17" s="6">
        <v>3.6277600000000003E-3</v>
      </c>
      <c r="X17" s="6">
        <v>4.9813599999999998E-3</v>
      </c>
      <c r="Y17" s="6">
        <v>2.8028199999999996E-2</v>
      </c>
      <c r="Z17" s="6">
        <v>6.3066000000000007E-3</v>
      </c>
      <c r="AA17" s="6">
        <v>6.00864E-3</v>
      </c>
      <c r="AB17" s="6">
        <v>4.5324799999999998E-2</v>
      </c>
      <c r="AC17" s="6" t="s">
        <v>438</v>
      </c>
      <c r="AD17" s="6" t="s">
        <v>438</v>
      </c>
      <c r="AE17" s="36"/>
      <c r="AF17" s="24">
        <v>1042</v>
      </c>
      <c r="AG17" s="24" t="s">
        <v>428</v>
      </c>
      <c r="AH17" s="24">
        <v>4058</v>
      </c>
      <c r="AI17" s="24" t="s">
        <v>428</v>
      </c>
      <c r="AJ17" s="24">
        <v>42</v>
      </c>
      <c r="AK17" s="24" t="s">
        <v>429</v>
      </c>
      <c r="AL17" s="38" t="s">
        <v>49</v>
      </c>
    </row>
    <row r="18" spans="1:38" s="2" customFormat="1" ht="26.25" customHeight="1" thickBot="1" x14ac:dyDescent="0.25">
      <c r="A18" s="57" t="s">
        <v>53</v>
      </c>
      <c r="B18" s="57" t="s">
        <v>60</v>
      </c>
      <c r="C18" s="58" t="s">
        <v>61</v>
      </c>
      <c r="D18" s="59"/>
      <c r="E18" s="6">
        <v>1.406E-2</v>
      </c>
      <c r="F18" s="6">
        <v>4.3699999999999998E-3</v>
      </c>
      <c r="G18" s="6">
        <v>3.2777259750488379E-5</v>
      </c>
      <c r="H18" s="6" t="s">
        <v>438</v>
      </c>
      <c r="I18" s="6">
        <v>1.4820000000000002E-4</v>
      </c>
      <c r="J18" s="6">
        <v>1.4820000000000002E-4</v>
      </c>
      <c r="K18" s="6">
        <v>1.4820000000000002E-4</v>
      </c>
      <c r="L18" s="6">
        <v>5.9279999999999998E-6</v>
      </c>
      <c r="M18" s="6">
        <v>5.510000000000001E-3</v>
      </c>
      <c r="N18" s="6">
        <v>2.0899999999999999E-6</v>
      </c>
      <c r="O18" s="6">
        <v>1.7099999999999998E-7</v>
      </c>
      <c r="P18" s="6">
        <v>1.026E-4</v>
      </c>
      <c r="Q18" s="6">
        <v>1.9000000000000001E-5</v>
      </c>
      <c r="R18" s="6">
        <v>2.4700000000000001E-6</v>
      </c>
      <c r="S18" s="6">
        <v>4.9399999999999995E-7</v>
      </c>
      <c r="T18" s="6">
        <v>2.4700000000000001E-6</v>
      </c>
      <c r="U18" s="6">
        <v>1.1020000000000001E-5</v>
      </c>
      <c r="V18" s="6">
        <v>1.3869999999999998E-4</v>
      </c>
      <c r="W18" s="6">
        <v>9.8800000000000016E-5</v>
      </c>
      <c r="X18" s="6">
        <v>1.3679999999999996E-4</v>
      </c>
      <c r="Y18" s="6">
        <v>5.5099999999999995E-4</v>
      </c>
      <c r="Z18" s="6">
        <v>2.0900000000000001E-4</v>
      </c>
      <c r="AA18" s="6">
        <v>2.052E-4</v>
      </c>
      <c r="AB18" s="6">
        <v>1.1019999999999999E-3</v>
      </c>
      <c r="AC18" s="6" t="s">
        <v>438</v>
      </c>
      <c r="AD18" s="6" t="s">
        <v>438</v>
      </c>
      <c r="AE18" s="36"/>
      <c r="AF18" s="24" t="s">
        <v>428</v>
      </c>
      <c r="AG18" s="24" t="s">
        <v>428</v>
      </c>
      <c r="AH18" s="24">
        <v>190</v>
      </c>
      <c r="AI18" s="24" t="s">
        <v>428</v>
      </c>
      <c r="AJ18" s="24" t="s">
        <v>428</v>
      </c>
      <c r="AK18" s="24" t="s">
        <v>429</v>
      </c>
      <c r="AL18" s="38" t="s">
        <v>49</v>
      </c>
    </row>
    <row r="19" spans="1:38" s="2" customFormat="1" ht="26.25" customHeight="1" thickBot="1" x14ac:dyDescent="0.25">
      <c r="A19" s="57" t="s">
        <v>53</v>
      </c>
      <c r="B19" s="57" t="s">
        <v>62</v>
      </c>
      <c r="C19" s="58" t="s">
        <v>63</v>
      </c>
      <c r="D19" s="59"/>
      <c r="E19" s="6">
        <v>0.1082464631567706</v>
      </c>
      <c r="F19" s="6">
        <v>2.4093981791969244E-2</v>
      </c>
      <c r="G19" s="6">
        <v>0.12982740944195945</v>
      </c>
      <c r="H19" s="6">
        <v>1.702E-3</v>
      </c>
      <c r="I19" s="6">
        <v>9.9300567738146092E-3</v>
      </c>
      <c r="J19" s="6">
        <v>1.006805677381461E-2</v>
      </c>
      <c r="K19" s="6">
        <v>1.039005677381461E-2</v>
      </c>
      <c r="L19" s="6">
        <v>3.6484022709525853E-3</v>
      </c>
      <c r="M19" s="6">
        <v>4.4853803129004707E-2</v>
      </c>
      <c r="N19" s="6">
        <v>1.2580823391178985E-3</v>
      </c>
      <c r="O19" s="6">
        <v>5.9922637320055543E-4</v>
      </c>
      <c r="P19" s="6">
        <v>1.9086392033319094E-4</v>
      </c>
      <c r="Q19" s="6">
        <v>4.0590355617257581E-5</v>
      </c>
      <c r="R19" s="6">
        <v>1.0943009462302436E-3</v>
      </c>
      <c r="S19" s="6">
        <v>3.1278018924604876E-4</v>
      </c>
      <c r="T19" s="6">
        <v>9.6812946230243486E-5</v>
      </c>
      <c r="U19" s="6">
        <v>5.6659606258009399E-5</v>
      </c>
      <c r="V19" s="6">
        <v>2.850459159600598E-2</v>
      </c>
      <c r="W19" s="6">
        <v>4.9696378492097406E-3</v>
      </c>
      <c r="X19" s="6">
        <v>9.6549856044425455E-4</v>
      </c>
      <c r="Y19" s="6">
        <v>3.9769803129004692E-3</v>
      </c>
      <c r="Z19" s="6">
        <v>8.0503391178983344E-4</v>
      </c>
      <c r="AA19" s="6">
        <v>7.2084784066638193E-4</v>
      </c>
      <c r="AB19" s="6">
        <v>6.46836062580094E-3</v>
      </c>
      <c r="AC19" s="6">
        <v>2.3000000000000001E-4</v>
      </c>
      <c r="AD19" s="6">
        <v>2.7599999999999998E-6</v>
      </c>
      <c r="AE19" s="36"/>
      <c r="AF19" s="24">
        <v>164</v>
      </c>
      <c r="AG19" s="24" t="s">
        <v>428</v>
      </c>
      <c r="AH19" s="24">
        <v>269.30355617257578</v>
      </c>
      <c r="AI19" s="24">
        <v>46</v>
      </c>
      <c r="AJ19" s="24" t="s">
        <v>428</v>
      </c>
      <c r="AK19" s="24" t="s">
        <v>429</v>
      </c>
      <c r="AL19" s="38" t="s">
        <v>49</v>
      </c>
    </row>
    <row r="20" spans="1:38" s="2" customFormat="1" ht="26.25" customHeight="1" thickBot="1" x14ac:dyDescent="0.25">
      <c r="A20" s="57" t="s">
        <v>53</v>
      </c>
      <c r="B20" s="57" t="s">
        <v>64</v>
      </c>
      <c r="C20" s="58" t="s">
        <v>65</v>
      </c>
      <c r="D20" s="59"/>
      <c r="E20" s="6">
        <v>1.6017E-2</v>
      </c>
      <c r="F20" s="6">
        <v>9.4914000000000005E-3</v>
      </c>
      <c r="G20" s="6">
        <v>1.603181448484902E-2</v>
      </c>
      <c r="H20" s="6">
        <v>4.8099999999999998E-4</v>
      </c>
      <c r="I20" s="6">
        <v>4.9493000000000002E-3</v>
      </c>
      <c r="J20" s="6">
        <v>5.2403000000000007E-3</v>
      </c>
      <c r="K20" s="6">
        <v>5.5272999999999997E-3</v>
      </c>
      <c r="L20" s="6">
        <v>7.07348E-4</v>
      </c>
      <c r="M20" s="6">
        <v>3.7393000000000003E-2</v>
      </c>
      <c r="N20" s="6">
        <v>4.1044849999999997E-3</v>
      </c>
      <c r="O20" s="6">
        <v>2.1952150000000004E-4</v>
      </c>
      <c r="P20" s="6">
        <v>3.0138000000000007E-4</v>
      </c>
      <c r="Q20" s="6">
        <v>1.2796999999999998E-4</v>
      </c>
      <c r="R20" s="6">
        <v>6.7875500000000007E-4</v>
      </c>
      <c r="S20" s="6">
        <v>5.6835100000000014E-4</v>
      </c>
      <c r="T20" s="6">
        <v>3.9175500000000003E-4</v>
      </c>
      <c r="U20" s="6">
        <v>6.4729999999999999E-5</v>
      </c>
      <c r="V20" s="6">
        <v>1.2354550000000002E-2</v>
      </c>
      <c r="W20" s="6">
        <v>7.0542000000000001E-3</v>
      </c>
      <c r="X20" s="6">
        <v>1.5011999999999998E-3</v>
      </c>
      <c r="Y20" s="6">
        <v>2.2486999999999997E-3</v>
      </c>
      <c r="Z20" s="6">
        <v>8.7710000000000002E-4</v>
      </c>
      <c r="AA20" s="6">
        <v>7.1579999999999994E-4</v>
      </c>
      <c r="AB20" s="6">
        <v>5.3427999999999991E-3</v>
      </c>
      <c r="AC20" s="6">
        <v>8.2360000000000004E-5</v>
      </c>
      <c r="AD20" s="6">
        <v>4.76078E-3</v>
      </c>
      <c r="AE20" s="36"/>
      <c r="AF20" s="24" t="s">
        <v>428</v>
      </c>
      <c r="AG20" s="24">
        <v>28</v>
      </c>
      <c r="AH20" s="24">
        <v>135</v>
      </c>
      <c r="AI20" s="24">
        <v>13</v>
      </c>
      <c r="AJ20" s="24" t="s">
        <v>428</v>
      </c>
      <c r="AK20" s="24" t="s">
        <v>429</v>
      </c>
      <c r="AL20" s="38" t="s">
        <v>49</v>
      </c>
    </row>
    <row r="21" spans="1:38" s="2" customFormat="1" ht="26.25" customHeight="1" thickBot="1" x14ac:dyDescent="0.25">
      <c r="A21" s="57" t="s">
        <v>53</v>
      </c>
      <c r="B21" s="57" t="s">
        <v>66</v>
      </c>
      <c r="C21" s="58" t="s">
        <v>67</v>
      </c>
      <c r="D21" s="59"/>
      <c r="E21" s="6">
        <v>0.88949141932934639</v>
      </c>
      <c r="F21" s="6">
        <v>0.34576808708885087</v>
      </c>
      <c r="G21" s="6">
        <v>1.0968020537485863</v>
      </c>
      <c r="H21" s="6">
        <v>2.9599999999999998E-2</v>
      </c>
      <c r="I21" s="6">
        <v>0.15207665425779582</v>
      </c>
      <c r="J21" s="6">
        <v>0.15573665425779581</v>
      </c>
      <c r="K21" s="6">
        <v>0.16231665425779582</v>
      </c>
      <c r="L21" s="6">
        <v>4.5159066170311846E-2</v>
      </c>
      <c r="M21" s="6">
        <v>0.74325399676420345</v>
      </c>
      <c r="N21" s="6">
        <v>4.0482058867738147E-2</v>
      </c>
      <c r="O21" s="6">
        <v>1.0661366016451302E-2</v>
      </c>
      <c r="P21" s="6">
        <v>3.2140658707817175E-3</v>
      </c>
      <c r="Q21" s="6">
        <v>1.0282691612558737E-3</v>
      </c>
      <c r="R21" s="6">
        <v>2.0554237570963262E-2</v>
      </c>
      <c r="S21" s="6">
        <v>7.5076515141926526E-3</v>
      </c>
      <c r="T21" s="6">
        <v>3.4657799709632638E-3</v>
      </c>
      <c r="U21" s="6">
        <v>9.4079639352840673E-4</v>
      </c>
      <c r="V21" s="6">
        <v>0.4726557866771679</v>
      </c>
      <c r="W21" s="6">
        <v>0.11148002283853055</v>
      </c>
      <c r="X21" s="6">
        <v>1.8563193161042289E-2</v>
      </c>
      <c r="Y21" s="6">
        <v>4.6294919676420333E-2</v>
      </c>
      <c r="Z21" s="6">
        <v>1.2355746773814609E-2</v>
      </c>
      <c r="AA21" s="6">
        <v>1.0543759741563434E-2</v>
      </c>
      <c r="AB21" s="6">
        <v>8.7757619352840668E-2</v>
      </c>
      <c r="AC21" s="6">
        <v>4.0867999999999998E-3</v>
      </c>
      <c r="AD21" s="6">
        <v>2.3848000000000001E-2</v>
      </c>
      <c r="AE21" s="36"/>
      <c r="AF21" s="24">
        <v>1183.8000000000002</v>
      </c>
      <c r="AG21" s="24">
        <v>140</v>
      </c>
      <c r="AH21" s="24">
        <v>2775.3516125587353</v>
      </c>
      <c r="AI21" s="24">
        <v>800</v>
      </c>
      <c r="AJ21" s="24" t="s">
        <v>428</v>
      </c>
      <c r="AK21" s="24" t="s">
        <v>429</v>
      </c>
      <c r="AL21" s="38" t="s">
        <v>49</v>
      </c>
    </row>
    <row r="22" spans="1:38" s="2" customFormat="1" ht="26.25" customHeight="1" thickBot="1" x14ac:dyDescent="0.25">
      <c r="A22" s="57" t="s">
        <v>53</v>
      </c>
      <c r="B22" s="61" t="s">
        <v>68</v>
      </c>
      <c r="C22" s="58" t="s">
        <v>69</v>
      </c>
      <c r="D22" s="59"/>
      <c r="E22" s="6">
        <v>0.48230059653380003</v>
      </c>
      <c r="F22" s="6">
        <v>0.11382871934542001</v>
      </c>
      <c r="G22" s="6">
        <v>0.33299797479513199</v>
      </c>
      <c r="H22" s="6">
        <v>4.5195532139999996E-4</v>
      </c>
      <c r="I22" s="6">
        <v>1.9109869190480001E-2</v>
      </c>
      <c r="J22" s="6">
        <v>1.9397869190480001E-2</v>
      </c>
      <c r="K22" s="6">
        <v>1.9679880758339999E-2</v>
      </c>
      <c r="L22" s="6">
        <v>7.9897433216668014E-3</v>
      </c>
      <c r="M22" s="6">
        <v>0.12912908855980001</v>
      </c>
      <c r="N22" s="6">
        <v>1.3018547940399999E-2</v>
      </c>
      <c r="O22" s="6">
        <v>8.9465367947999996E-4</v>
      </c>
      <c r="P22" s="6">
        <v>1.71448601464E-3</v>
      </c>
      <c r="Q22" s="6">
        <v>4.3957461676000004E-4</v>
      </c>
      <c r="R22" s="6">
        <v>8.509620903200001E-4</v>
      </c>
      <c r="S22" s="6">
        <v>7.458439010600001E-4</v>
      </c>
      <c r="T22" s="6">
        <v>1.4128749820799999E-3</v>
      </c>
      <c r="U22" s="6">
        <v>2.6443375346000002E-4</v>
      </c>
      <c r="V22" s="6">
        <v>3.1959298458099999E-2</v>
      </c>
      <c r="W22" s="6">
        <v>2.3557079081244998</v>
      </c>
      <c r="X22" s="6">
        <v>3.9382422748999195E-3</v>
      </c>
      <c r="Y22" s="6">
        <v>1.6857147466751019E-2</v>
      </c>
      <c r="Z22" s="6">
        <v>3.8300251918511E-3</v>
      </c>
      <c r="AA22" s="6">
        <v>3.5062107605760805E-3</v>
      </c>
      <c r="AB22" s="6">
        <v>2.8265730218078121E-2</v>
      </c>
      <c r="AC22" s="6">
        <v>1.3607672575759998E-2</v>
      </c>
      <c r="AD22" s="6">
        <v>4.7697360309200002E-3</v>
      </c>
      <c r="AE22" s="36"/>
      <c r="AF22" s="24">
        <v>440</v>
      </c>
      <c r="AG22" s="24">
        <v>28</v>
      </c>
      <c r="AH22" s="24">
        <v>1821</v>
      </c>
      <c r="AI22" s="24">
        <v>81.502991297999998</v>
      </c>
      <c r="AJ22" s="24">
        <v>384.74397870199999</v>
      </c>
      <c r="AK22" s="24" t="s">
        <v>429</v>
      </c>
      <c r="AL22" s="38" t="s">
        <v>49</v>
      </c>
    </row>
    <row r="23" spans="1:38" s="2" customFormat="1" ht="26.25" customHeight="1" thickBot="1" x14ac:dyDescent="0.25">
      <c r="A23" s="57" t="s">
        <v>70</v>
      </c>
      <c r="B23" s="61" t="s">
        <v>392</v>
      </c>
      <c r="C23" s="58" t="s">
        <v>388</v>
      </c>
      <c r="D23" s="100"/>
      <c r="E23" s="6">
        <v>1.2819232959176405</v>
      </c>
      <c r="F23" s="6">
        <v>0.23641321253368505</v>
      </c>
      <c r="G23" s="6">
        <v>0.12776811014356318</v>
      </c>
      <c r="H23" s="6">
        <v>2.5549951753353725E-4</v>
      </c>
      <c r="I23" s="6">
        <v>0.10311558586957506</v>
      </c>
      <c r="J23" s="6">
        <v>0.10311558586957506</v>
      </c>
      <c r="K23" s="6">
        <v>0.10311558586957506</v>
      </c>
      <c r="L23" s="6">
        <v>5.7642956733753414E-2</v>
      </c>
      <c r="M23" s="6">
        <v>1.2000404711246375</v>
      </c>
      <c r="N23" s="6">
        <v>5.0539083557951479E-3</v>
      </c>
      <c r="O23" s="6">
        <v>3.2867027535890797E-4</v>
      </c>
      <c r="P23" s="6" t="s">
        <v>438</v>
      </c>
      <c r="Q23" s="6" t="s">
        <v>438</v>
      </c>
      <c r="R23" s="6">
        <v>1.6433513767945397E-3</v>
      </c>
      <c r="S23" s="6">
        <v>5.5873946811014354E-2</v>
      </c>
      <c r="T23" s="6">
        <v>2.3006919275123561E-3</v>
      </c>
      <c r="U23" s="6">
        <v>3.2867027535890797E-4</v>
      </c>
      <c r="V23" s="6">
        <v>3.2867027535890797E-2</v>
      </c>
      <c r="W23" s="6" t="s">
        <v>438</v>
      </c>
      <c r="X23" s="6">
        <v>2.5893622028712636E-3</v>
      </c>
      <c r="Y23" s="6">
        <v>1.6333513767945397E-3</v>
      </c>
      <c r="Z23" s="6" t="s">
        <v>438</v>
      </c>
      <c r="AA23" s="6" t="s">
        <v>438</v>
      </c>
      <c r="AB23" s="6">
        <v>4.2227135796658035E-3</v>
      </c>
      <c r="AC23" s="6" t="s">
        <v>438</v>
      </c>
      <c r="AD23" s="6" t="s">
        <v>438</v>
      </c>
      <c r="AE23" s="36"/>
      <c r="AF23" s="24">
        <v>1398.03</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0.64413512703331932</v>
      </c>
      <c r="F24" s="6">
        <v>0.91675541354677481</v>
      </c>
      <c r="G24" s="6">
        <v>0.54854709759857601</v>
      </c>
      <c r="H24" s="6">
        <v>0.110445</v>
      </c>
      <c r="I24" s="6">
        <v>0.43490194640912017</v>
      </c>
      <c r="J24" s="6">
        <v>0.44436094640912016</v>
      </c>
      <c r="K24" s="6">
        <v>0.46564794640912011</v>
      </c>
      <c r="L24" s="6">
        <v>0.12300170550609249</v>
      </c>
      <c r="M24" s="6">
        <v>1.8535021901836823</v>
      </c>
      <c r="N24" s="6">
        <v>8.8142115421363729E-2</v>
      </c>
      <c r="O24" s="6">
        <v>3.8909354656893949E-2</v>
      </c>
      <c r="P24" s="6">
        <v>2.40687515758223E-3</v>
      </c>
      <c r="Q24" s="6">
        <v>1.0861508090986758E-3</v>
      </c>
      <c r="R24" s="6">
        <v>6.9511808256157631E-2</v>
      </c>
      <c r="S24" s="6">
        <v>1.8999114825615761E-2</v>
      </c>
      <c r="T24" s="6">
        <v>6.7031519792636694E-3</v>
      </c>
      <c r="U24" s="6">
        <v>1.6734487233340451E-3</v>
      </c>
      <c r="V24" s="6">
        <v>1.5538834318213635</v>
      </c>
      <c r="W24" s="6">
        <v>0.31172851178791122</v>
      </c>
      <c r="X24" s="6">
        <v>3.334013034664246E-2</v>
      </c>
      <c r="Y24" s="6">
        <v>5.8487911019963694E-2</v>
      </c>
      <c r="Z24" s="6">
        <v>1.7095950019963693E-2</v>
      </c>
      <c r="AA24" s="6">
        <v>1.372071601996369E-2</v>
      </c>
      <c r="AB24" s="6">
        <v>0.12264470740653352</v>
      </c>
      <c r="AC24" s="6">
        <v>1.4959720000000001E-2</v>
      </c>
      <c r="AD24" s="6">
        <v>9.6991000000000004E-3</v>
      </c>
      <c r="AE24" s="36"/>
      <c r="AF24" s="24">
        <v>453.17000000000007</v>
      </c>
      <c r="AG24" s="24">
        <v>56</v>
      </c>
      <c r="AH24" s="24">
        <v>2334.5475758222983</v>
      </c>
      <c r="AI24" s="24">
        <v>2985</v>
      </c>
      <c r="AJ24" s="24">
        <v>42</v>
      </c>
      <c r="AK24" s="24" t="s">
        <v>429</v>
      </c>
      <c r="AL24" s="38" t="s">
        <v>49</v>
      </c>
    </row>
    <row r="25" spans="1:38" s="2" customFormat="1" ht="26.25" customHeight="1" thickBot="1" x14ac:dyDescent="0.25">
      <c r="A25" s="57" t="s">
        <v>73</v>
      </c>
      <c r="B25" s="61" t="s">
        <v>74</v>
      </c>
      <c r="C25" s="63" t="s">
        <v>75</v>
      </c>
      <c r="D25" s="59"/>
      <c r="E25" s="6">
        <v>4.2601130921790437E-2</v>
      </c>
      <c r="F25" s="6">
        <v>2.7162880918333056E-2</v>
      </c>
      <c r="G25" s="6">
        <v>4.6706503807752396E-3</v>
      </c>
      <c r="H25" s="6" t="s">
        <v>438</v>
      </c>
      <c r="I25" s="6">
        <v>5.8905597462136517E-4</v>
      </c>
      <c r="J25" s="6">
        <v>5.8905597462136517E-4</v>
      </c>
      <c r="K25" s="6">
        <v>5.8905597462136517E-4</v>
      </c>
      <c r="L25" s="6">
        <v>2.8274686781825514E-4</v>
      </c>
      <c r="M25" s="6">
        <v>8.8650122670837717E-2</v>
      </c>
      <c r="N25" s="6">
        <v>3.8211154825271935E-4</v>
      </c>
      <c r="O25" s="6">
        <v>5.458736403610276E-5</v>
      </c>
      <c r="P25" s="6">
        <v>1.6376209210830828E-4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235.87200000000001</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5.0794372051449969E-4</v>
      </c>
      <c r="F26" s="6">
        <v>7.2236851814698835E-4</v>
      </c>
      <c r="G26" s="6">
        <v>5.3371599899330442E-5</v>
      </c>
      <c r="H26" s="6" t="s">
        <v>438</v>
      </c>
      <c r="I26" s="6">
        <v>2.0169869030735095E-5</v>
      </c>
      <c r="J26" s="6">
        <v>2.0169869030735095E-5</v>
      </c>
      <c r="K26" s="6">
        <v>2.0169869030735095E-5</v>
      </c>
      <c r="L26" s="6">
        <v>9.6815371347528452E-6</v>
      </c>
      <c r="M26" s="6">
        <v>1.1851252507464121E-3</v>
      </c>
      <c r="N26" s="6">
        <v>3.0933386400000005E-6</v>
      </c>
      <c r="O26" s="6">
        <v>4.4190552000000002E-7</v>
      </c>
      <c r="P26" s="6">
        <v>1.32571656E-6</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1.90947375192</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7.1547488499134442</v>
      </c>
      <c r="F27" s="6">
        <v>9.7371673922448512</v>
      </c>
      <c r="G27" s="6">
        <v>0.13709402120294015</v>
      </c>
      <c r="H27" s="6">
        <v>7.4135086861342625E-2</v>
      </c>
      <c r="I27" s="6">
        <v>0.27360369286849684</v>
      </c>
      <c r="J27" s="6">
        <v>0.27360369286849684</v>
      </c>
      <c r="K27" s="6">
        <v>0.27360369286849684</v>
      </c>
      <c r="L27" s="6">
        <v>0.15470310342688862</v>
      </c>
      <c r="M27" s="6">
        <v>100.63442219893821</v>
      </c>
      <c r="N27" s="6">
        <v>1.4475954525944321</v>
      </c>
      <c r="O27" s="6">
        <v>6.1492267678582574E-5</v>
      </c>
      <c r="P27" s="6">
        <v>2.8991917424436731E-3</v>
      </c>
      <c r="Q27" s="6">
        <v>9.4032626305276518E-5</v>
      </c>
      <c r="R27" s="6">
        <v>2.4340066979858859E-3</v>
      </c>
      <c r="S27" s="6">
        <v>1.7119191588627935E-3</v>
      </c>
      <c r="T27" s="6">
        <v>6.8024770649265966E-4</v>
      </c>
      <c r="U27" s="6">
        <v>6.5080717253387875E-5</v>
      </c>
      <c r="V27" s="6">
        <v>1.0845971834053154E-2</v>
      </c>
      <c r="W27" s="6">
        <v>0.18350539999999999</v>
      </c>
      <c r="X27" s="6">
        <v>3.4430246116999999E-3</v>
      </c>
      <c r="Y27" s="6">
        <v>4.7026304249999998E-3</v>
      </c>
      <c r="Z27" s="6">
        <v>2.7018786182999997E-3</v>
      </c>
      <c r="AA27" s="6">
        <v>4.7512802752999999E-3</v>
      </c>
      <c r="AB27" s="6">
        <v>1.5598813930299998E-2</v>
      </c>
      <c r="AC27" s="6">
        <v>1.4484989999999999E-4</v>
      </c>
      <c r="AD27" s="6">
        <v>3.1726600000000002E-5</v>
      </c>
      <c r="AE27" s="36"/>
      <c r="AF27" s="24">
        <v>16436.284583066063</v>
      </c>
      <c r="AG27" s="24" t="s">
        <v>429</v>
      </c>
      <c r="AH27" s="24" t="s">
        <v>428</v>
      </c>
      <c r="AI27" s="24" t="s">
        <v>429</v>
      </c>
      <c r="AJ27" s="24" t="s">
        <v>429</v>
      </c>
      <c r="AK27" s="24" t="s">
        <v>429</v>
      </c>
      <c r="AL27" s="38" t="s">
        <v>49</v>
      </c>
    </row>
    <row r="28" spans="1:38" s="2" customFormat="1" ht="26.25" customHeight="1" thickBot="1" x14ac:dyDescent="0.25">
      <c r="A28" s="57" t="s">
        <v>78</v>
      </c>
      <c r="B28" s="57" t="s">
        <v>81</v>
      </c>
      <c r="C28" s="58" t="s">
        <v>82</v>
      </c>
      <c r="D28" s="59"/>
      <c r="E28" s="6">
        <v>0.71760602211485736</v>
      </c>
      <c r="F28" s="6">
        <v>0.30828052092051222</v>
      </c>
      <c r="G28" s="6">
        <v>2.7753332180677631E-2</v>
      </c>
      <c r="H28" s="6">
        <v>8.2626600010588525E-3</v>
      </c>
      <c r="I28" s="6">
        <v>7.756875043197331E-2</v>
      </c>
      <c r="J28" s="6">
        <v>7.756875043197331E-2</v>
      </c>
      <c r="K28" s="6">
        <v>7.756875043197331E-2</v>
      </c>
      <c r="L28" s="6">
        <v>5.240005336991839E-2</v>
      </c>
      <c r="M28" s="6">
        <v>3.159601215434714</v>
      </c>
      <c r="N28" s="6">
        <v>8.8146627703558841E-2</v>
      </c>
      <c r="O28" s="6">
        <v>5.2050082619019829E-6</v>
      </c>
      <c r="P28" s="6">
        <v>3.3136430650271325E-4</v>
      </c>
      <c r="Q28" s="6">
        <v>8.647083969732794E-6</v>
      </c>
      <c r="R28" s="6">
        <v>3.9651908704562143E-4</v>
      </c>
      <c r="S28" s="6">
        <v>2.7075428446180091E-4</v>
      </c>
      <c r="T28" s="6">
        <v>4.7264021358675584E-5</v>
      </c>
      <c r="U28" s="6">
        <v>6.8841514156616163E-6</v>
      </c>
      <c r="V28" s="6">
        <v>1.1862592781969553E-3</v>
      </c>
      <c r="W28" s="6">
        <v>2.8677000000000001E-2</v>
      </c>
      <c r="X28" s="6">
        <v>7.4982333229999996E-4</v>
      </c>
      <c r="Y28" s="6">
        <v>8.5540425090000003E-4</v>
      </c>
      <c r="Z28" s="6">
        <v>6.5179803309999994E-4</v>
      </c>
      <c r="AA28" s="6">
        <v>7.330446509000001E-4</v>
      </c>
      <c r="AB28" s="6">
        <v>2.9900702672E-3</v>
      </c>
      <c r="AC28" s="6">
        <v>2.4106800000000001E-5</v>
      </c>
      <c r="AD28" s="6">
        <v>6.0144000000000004E-6</v>
      </c>
      <c r="AE28" s="36"/>
      <c r="AF28" s="24">
        <v>2218.3319742114559</v>
      </c>
      <c r="AG28" s="24" t="s">
        <v>429</v>
      </c>
      <c r="AH28" s="24" t="s">
        <v>428</v>
      </c>
      <c r="AI28" s="24" t="s">
        <v>429</v>
      </c>
      <c r="AJ28" s="24" t="s">
        <v>429</v>
      </c>
      <c r="AK28" s="24" t="s">
        <v>429</v>
      </c>
      <c r="AL28" s="38" t="s">
        <v>49</v>
      </c>
    </row>
    <row r="29" spans="1:38" s="2" customFormat="1" ht="26.25" customHeight="1" thickBot="1" x14ac:dyDescent="0.25">
      <c r="A29" s="57" t="s">
        <v>78</v>
      </c>
      <c r="B29" s="57" t="s">
        <v>83</v>
      </c>
      <c r="C29" s="58" t="s">
        <v>84</v>
      </c>
      <c r="D29" s="59"/>
      <c r="E29" s="6">
        <v>11.214908673176552</v>
      </c>
      <c r="F29" s="6">
        <v>1.7908969100655485</v>
      </c>
      <c r="G29" s="6">
        <v>0.20129524925066195</v>
      </c>
      <c r="H29" s="6">
        <v>4.5328437743200585E-3</v>
      </c>
      <c r="I29" s="6">
        <v>0.3703098423669311</v>
      </c>
      <c r="J29" s="6">
        <v>0.3703098423669311</v>
      </c>
      <c r="K29" s="6">
        <v>0.3703098423669311</v>
      </c>
      <c r="L29" s="6">
        <v>0.20302210680348418</v>
      </c>
      <c r="M29" s="6">
        <v>4.1692043399496281</v>
      </c>
      <c r="N29" s="6">
        <v>0.1917810736172933</v>
      </c>
      <c r="O29" s="6">
        <v>2.1153022601795559E-5</v>
      </c>
      <c r="P29" s="6">
        <v>1.7627677117470963E-3</v>
      </c>
      <c r="Q29" s="6">
        <v>3.8470423731245257E-5</v>
      </c>
      <c r="R29" s="6">
        <v>2.5335466944654403E-3</v>
      </c>
      <c r="S29" s="6">
        <v>1.7095258471654003E-3</v>
      </c>
      <c r="T29" s="6">
        <v>1.4214641249237029E-4</v>
      </c>
      <c r="U29" s="6">
        <v>3.4634802258899389E-5</v>
      </c>
      <c r="V29" s="6">
        <v>6.1191957624315138E-3</v>
      </c>
      <c r="W29" s="6">
        <v>9.4662099999999999E-2</v>
      </c>
      <c r="X29" s="6">
        <v>1.3523194766E-3</v>
      </c>
      <c r="Y29" s="6">
        <v>8.1890457205999988E-3</v>
      </c>
      <c r="Z29" s="6">
        <v>9.1506951265000001E-3</v>
      </c>
      <c r="AA29" s="6">
        <v>2.1036080749000001E-3</v>
      </c>
      <c r="AB29" s="6">
        <v>2.07956683986E-2</v>
      </c>
      <c r="AC29" s="6">
        <v>5.0392700000000003E-5</v>
      </c>
      <c r="AD29" s="6">
        <v>1.74883E-5</v>
      </c>
      <c r="AE29" s="36"/>
      <c r="AF29" s="24">
        <v>13345.803850518299</v>
      </c>
      <c r="AG29" s="24" t="s">
        <v>429</v>
      </c>
      <c r="AH29" s="24">
        <v>101</v>
      </c>
      <c r="AI29" s="24" t="s">
        <v>429</v>
      </c>
      <c r="AJ29" s="24" t="s">
        <v>429</v>
      </c>
      <c r="AK29" s="24" t="s">
        <v>429</v>
      </c>
      <c r="AL29" s="38" t="s">
        <v>49</v>
      </c>
    </row>
    <row r="30" spans="1:38" s="2" customFormat="1" ht="26.25" customHeight="1" thickBot="1" x14ac:dyDescent="0.25">
      <c r="A30" s="57" t="s">
        <v>78</v>
      </c>
      <c r="B30" s="57" t="s">
        <v>85</v>
      </c>
      <c r="C30" s="58" t="s">
        <v>86</v>
      </c>
      <c r="D30" s="59"/>
      <c r="E30" s="6">
        <v>7.0596640975904824E-4</v>
      </c>
      <c r="F30" s="6">
        <v>4.7558391364050816E-2</v>
      </c>
      <c r="G30" s="6">
        <v>6.1416036077068046E-5</v>
      </c>
      <c r="H30" s="6">
        <v>1.2100389080402888E-5</v>
      </c>
      <c r="I30" s="6">
        <v>1.0913113546249214E-3</v>
      </c>
      <c r="J30" s="6">
        <v>1.0913113546249214E-3</v>
      </c>
      <c r="K30" s="6">
        <v>1.0913113546249214E-3</v>
      </c>
      <c r="L30" s="6">
        <v>1.3860736980301968E-4</v>
      </c>
      <c r="M30" s="6">
        <v>0.10061767924209343</v>
      </c>
      <c r="N30" s="6">
        <v>1.0238331494731216E-3</v>
      </c>
      <c r="O30" s="6">
        <v>3.1981297646465774E-5</v>
      </c>
      <c r="P30" s="6">
        <v>1.7810650462349735E-6</v>
      </c>
      <c r="Q30" s="6">
        <v>6.1416036077068031E-8</v>
      </c>
      <c r="R30" s="6">
        <v>1.3577543622041589E-4</v>
      </c>
      <c r="S30" s="6">
        <v>5.4503938541899284E-3</v>
      </c>
      <c r="T30" s="6">
        <v>2.2384319772808108E-4</v>
      </c>
      <c r="U30" s="6">
        <v>3.1841208376192029E-5</v>
      </c>
      <c r="V30" s="6">
        <v>3.1601652378305308E-3</v>
      </c>
      <c r="W30" s="6">
        <v>1.0280000000000001E-4</v>
      </c>
      <c r="X30" s="6">
        <v>1.4905892999999999E-6</v>
      </c>
      <c r="Y30" s="6">
        <v>2.6275578999999998E-6</v>
      </c>
      <c r="Z30" s="6">
        <v>9.5946240000000007E-7</v>
      </c>
      <c r="AA30" s="6">
        <v>3.0608820000000001E-6</v>
      </c>
      <c r="AB30" s="6">
        <v>8.1384916000000001E-6</v>
      </c>
      <c r="AC30" s="6">
        <v>1.0279999999999999E-7</v>
      </c>
      <c r="AD30" s="6">
        <v>9.0999999999999994E-8</v>
      </c>
      <c r="AE30" s="36"/>
      <c r="AF30" s="24">
        <v>9.0076852913033125</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1.1438983027819993</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53.351416841752467</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9.9405932042940501E-2</v>
      </c>
      <c r="J32" s="6">
        <v>0.19024921745598147</v>
      </c>
      <c r="K32" s="6">
        <v>0.24482956475223455</v>
      </c>
      <c r="L32" s="6">
        <v>9.9405932042940515E-3</v>
      </c>
      <c r="M32" s="6" t="s">
        <v>438</v>
      </c>
      <c r="N32" s="6">
        <v>0.27982208604654429</v>
      </c>
      <c r="O32" s="6">
        <v>1.2547217143066482E-3</v>
      </c>
      <c r="P32" s="6">
        <v>7.9424314408752473E-7</v>
      </c>
      <c r="Q32" s="6">
        <v>7.9424314408752468E-13</v>
      </c>
      <c r="R32" s="6">
        <v>0.10412866572780179</v>
      </c>
      <c r="S32" s="6">
        <v>2.283645765579795</v>
      </c>
      <c r="T32" s="6">
        <v>1.6190901774507906E-2</v>
      </c>
      <c r="U32" s="6">
        <v>1.9881186408588114E-3</v>
      </c>
      <c r="V32" s="6">
        <v>0.79424314408752505</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7013.9492202988004</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5.3135329833674041E-2</v>
      </c>
      <c r="J33" s="6">
        <v>9.8398758951248222E-2</v>
      </c>
      <c r="K33" s="6">
        <v>0.19679751790249644</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7013.9492202988004</v>
      </c>
      <c r="AL33" s="38" t="s">
        <v>412</v>
      </c>
    </row>
    <row r="34" spans="1:38" s="2" customFormat="1" ht="26.25" customHeight="1" thickBot="1" x14ac:dyDescent="0.25">
      <c r="A34" s="57" t="s">
        <v>70</v>
      </c>
      <c r="B34" s="57" t="s">
        <v>93</v>
      </c>
      <c r="C34" s="58" t="s">
        <v>94</v>
      </c>
      <c r="D34" s="59"/>
      <c r="E34" s="6">
        <v>4.0348647599999996</v>
      </c>
      <c r="F34" s="6">
        <v>0.31856049999999997</v>
      </c>
      <c r="G34" s="6">
        <v>0.267886703</v>
      </c>
      <c r="H34" s="6">
        <v>6.7000099999999993E-4</v>
      </c>
      <c r="I34" s="6">
        <v>8.5758620000000008E-2</v>
      </c>
      <c r="J34" s="6">
        <v>9.245863E-2</v>
      </c>
      <c r="K34" s="6">
        <v>0.13755945</v>
      </c>
      <c r="L34" s="6">
        <v>5.5743103000000009E-2</v>
      </c>
      <c r="M34" s="6">
        <v>1.0859497200000001</v>
      </c>
      <c r="N34" s="6" t="s">
        <v>438</v>
      </c>
      <c r="O34" s="6">
        <v>6.6999999999999991E-4</v>
      </c>
      <c r="P34" s="6" t="s">
        <v>438</v>
      </c>
      <c r="Q34" s="6" t="s">
        <v>438</v>
      </c>
      <c r="R34" s="6">
        <v>3.3499999999999997E-3</v>
      </c>
      <c r="S34" s="6">
        <v>0.11389999999999999</v>
      </c>
      <c r="T34" s="6">
        <v>4.6899999999999997E-3</v>
      </c>
      <c r="U34" s="6">
        <v>6.6999999999999991E-4</v>
      </c>
      <c r="V34" s="6">
        <v>6.699999999999999E-2</v>
      </c>
      <c r="W34" s="6" t="s">
        <v>429</v>
      </c>
      <c r="X34" s="6">
        <v>2.0099999999999996E-3</v>
      </c>
      <c r="Y34" s="6">
        <v>3.3499999999999997E-3</v>
      </c>
      <c r="Z34" s="6" t="s">
        <v>429</v>
      </c>
      <c r="AA34" s="6" t="s">
        <v>429</v>
      </c>
      <c r="AB34" s="6">
        <v>5.3599999999999993E-3</v>
      </c>
      <c r="AC34" s="6" t="s">
        <v>429</v>
      </c>
      <c r="AD34" s="6" t="s">
        <v>429</v>
      </c>
      <c r="AE34" s="36"/>
      <c r="AF34" s="24">
        <v>2846.83</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1.2231380110983547E-2</v>
      </c>
      <c r="F36" s="6">
        <v>1.4787788540046209E-2</v>
      </c>
      <c r="G36" s="6">
        <v>1.6663162222659375E-4</v>
      </c>
      <c r="H36" s="6">
        <v>9.9479668151062504E-7</v>
      </c>
      <c r="I36" s="6">
        <v>9.5743043926787143E-4</v>
      </c>
      <c r="J36" s="6">
        <v>9.7206324524443393E-4</v>
      </c>
      <c r="K36" s="6">
        <v>9.7206324524443393E-4</v>
      </c>
      <c r="L36" s="6">
        <v>1.0113493571808107E-4</v>
      </c>
      <c r="M36" s="6">
        <v>4.6546055787460357E-2</v>
      </c>
      <c r="N36" s="6" t="s">
        <v>438</v>
      </c>
      <c r="O36" s="6">
        <v>7.9346328059765649E-7</v>
      </c>
      <c r="P36" s="6" t="s">
        <v>438</v>
      </c>
      <c r="Q36" s="6" t="s">
        <v>438</v>
      </c>
      <c r="R36" s="6">
        <v>1.1276402988281249E-5</v>
      </c>
      <c r="S36" s="6">
        <v>1.2890333259374999E-4</v>
      </c>
      <c r="T36" s="6">
        <v>1.4633360376562499E-4</v>
      </c>
      <c r="U36" s="6">
        <v>1.4633597976562498E-5</v>
      </c>
      <c r="V36" s="6">
        <v>1.7567287171874998E-4</v>
      </c>
      <c r="W36" s="6">
        <v>1.902264776953125E-8</v>
      </c>
      <c r="X36" s="6">
        <v>4.0459683585937507E-9</v>
      </c>
      <c r="Y36" s="6">
        <v>7.2651856734375006E-9</v>
      </c>
      <c r="Z36" s="6">
        <v>1.9022647769531247E-9</v>
      </c>
      <c r="AA36" s="6">
        <v>7.4627310480468742E-9</v>
      </c>
      <c r="AB36" s="6">
        <v>1.1311154032031251E-8</v>
      </c>
      <c r="AC36" s="6">
        <v>1.170624478125E-8</v>
      </c>
      <c r="AD36" s="6">
        <v>5.5604662710937487E-9</v>
      </c>
      <c r="AE36" s="36"/>
      <c r="AF36" s="24">
        <v>10</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1.1316061372052542</v>
      </c>
      <c r="F39" s="6">
        <v>1.8020514995115335</v>
      </c>
      <c r="G39" s="6">
        <v>1.6291846338560834</v>
      </c>
      <c r="H39" s="6">
        <v>0.20338899999999999</v>
      </c>
      <c r="I39" s="6">
        <v>0.94538201026537816</v>
      </c>
      <c r="J39" s="6">
        <v>0.97639694026537827</v>
      </c>
      <c r="K39" s="6">
        <v>1.0257356002653781</v>
      </c>
      <c r="L39" s="6">
        <v>0.23002812461433048</v>
      </c>
      <c r="M39" s="6">
        <v>4.699799259963692</v>
      </c>
      <c r="N39" s="6">
        <v>0.35755774186755129</v>
      </c>
      <c r="O39" s="6">
        <v>7.4628742711258564E-2</v>
      </c>
      <c r="P39" s="6">
        <v>1.5967646503417345E-2</v>
      </c>
      <c r="Q39" s="6">
        <v>1.0281099404100814E-2</v>
      </c>
      <c r="R39" s="6">
        <v>0.14775269690622597</v>
      </c>
      <c r="S39" s="6">
        <v>6.1379440990622598E-2</v>
      </c>
      <c r="T39" s="6">
        <v>3.1414390094967437E-2</v>
      </c>
      <c r="U39" s="6">
        <v>6.8932716953759082E-3</v>
      </c>
      <c r="V39" s="6">
        <v>3.1472718508675515</v>
      </c>
      <c r="W39" s="6">
        <v>0.86797322251708686</v>
      </c>
      <c r="X39" s="6">
        <v>0.12556091538721914</v>
      </c>
      <c r="Y39" s="6">
        <v>0.17934071608582872</v>
      </c>
      <c r="Z39" s="6">
        <v>6.4256678415828702E-2</v>
      </c>
      <c r="AA39" s="6">
        <v>5.0692375815828708E-2</v>
      </c>
      <c r="AB39" s="6">
        <v>0.4198506857047053</v>
      </c>
      <c r="AC39" s="6">
        <v>2.8446855599999998E-2</v>
      </c>
      <c r="AD39" s="6">
        <v>0.26406442000000002</v>
      </c>
      <c r="AE39" s="36"/>
      <c r="AF39" s="24">
        <v>672.9</v>
      </c>
      <c r="AG39" s="24">
        <v>1551.38</v>
      </c>
      <c r="AH39" s="24">
        <v>3347.2450341734298</v>
      </c>
      <c r="AI39" s="24">
        <v>5497</v>
      </c>
      <c r="AJ39" s="24">
        <v>42</v>
      </c>
      <c r="AK39" s="24" t="s">
        <v>429</v>
      </c>
      <c r="AL39" s="38" t="s">
        <v>49</v>
      </c>
    </row>
    <row r="40" spans="1:38" s="2" customFormat="1" ht="26.25" customHeight="1" thickBot="1" x14ac:dyDescent="0.25">
      <c r="A40" s="57" t="s">
        <v>70</v>
      </c>
      <c r="B40" s="57" t="s">
        <v>105</v>
      </c>
      <c r="C40" s="58" t="s">
        <v>390</v>
      </c>
      <c r="D40" s="59"/>
      <c r="E40" s="6">
        <v>1.1201496697492537</v>
      </c>
      <c r="F40" s="6">
        <v>0.2649879708179862</v>
      </c>
      <c r="G40" s="6">
        <v>0.11141490659734911</v>
      </c>
      <c r="H40" s="6">
        <v>2.2539967678317354E-4</v>
      </c>
      <c r="I40" s="6">
        <v>9.0613804794322211E-2</v>
      </c>
      <c r="J40" s="6">
        <v>9.0613804794322211E-2</v>
      </c>
      <c r="K40" s="6">
        <v>9.0613804794322211E-2</v>
      </c>
      <c r="L40" s="6">
        <v>5.0198170495147687E-2</v>
      </c>
      <c r="M40" s="6">
        <v>1.6489517607159927</v>
      </c>
      <c r="N40" s="6">
        <v>8.5716146471453078E-3</v>
      </c>
      <c r="O40" s="6">
        <v>2.9422560706155457E-4</v>
      </c>
      <c r="P40" s="6" t="s">
        <v>438</v>
      </c>
      <c r="Q40" s="6" t="s">
        <v>438</v>
      </c>
      <c r="R40" s="6">
        <v>1.4711280353077729E-3</v>
      </c>
      <c r="S40" s="6">
        <v>5.0018353200464272E-2</v>
      </c>
      <c r="T40" s="6">
        <v>2.0595792494308819E-3</v>
      </c>
      <c r="U40" s="6">
        <v>2.9422560706155457E-4</v>
      </c>
      <c r="V40" s="6">
        <v>2.9422560706155457E-2</v>
      </c>
      <c r="W40" s="6" t="s">
        <v>438</v>
      </c>
      <c r="X40" s="6">
        <v>2.2859633837651635E-3</v>
      </c>
      <c r="Y40" s="6">
        <v>1.4541676671259549E-3</v>
      </c>
      <c r="Z40" s="6" t="s">
        <v>438</v>
      </c>
      <c r="AA40" s="6" t="s">
        <v>438</v>
      </c>
      <c r="AB40" s="6">
        <v>3.7401310508911188E-3</v>
      </c>
      <c r="AC40" s="6" t="s">
        <v>438</v>
      </c>
      <c r="AD40" s="6" t="s">
        <v>438</v>
      </c>
      <c r="AE40" s="36"/>
      <c r="AF40" s="24">
        <v>1252.7256199999999</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2.0413044235507645</v>
      </c>
      <c r="F41" s="6">
        <v>17.466727137076965</v>
      </c>
      <c r="G41" s="6">
        <v>2.1043040405143443</v>
      </c>
      <c r="H41" s="6">
        <v>2.1546538389064991</v>
      </c>
      <c r="I41" s="6">
        <v>21.702891170037727</v>
      </c>
      <c r="J41" s="6">
        <v>22.301989695520803</v>
      </c>
      <c r="K41" s="6">
        <v>23.484130746486962</v>
      </c>
      <c r="L41" s="6">
        <v>2.27645909717815</v>
      </c>
      <c r="M41" s="6">
        <v>128.56808599999999</v>
      </c>
      <c r="N41" s="6">
        <v>1.09159221</v>
      </c>
      <c r="O41" s="6">
        <v>0.40074903499999998</v>
      </c>
      <c r="P41" s="6">
        <v>2.5532080000000006E-2</v>
      </c>
      <c r="Q41" s="6">
        <v>1.2985220000000002E-2</v>
      </c>
      <c r="R41" s="6">
        <v>0.72198714640000017</v>
      </c>
      <c r="S41" s="6">
        <v>0.22324831464</v>
      </c>
      <c r="T41" s="6">
        <v>8.7798111400000003E-2</v>
      </c>
      <c r="U41" s="6">
        <v>1.798054E-2</v>
      </c>
      <c r="V41" s="6">
        <v>16.026622209999999</v>
      </c>
      <c r="W41" s="6">
        <v>24.005273137076969</v>
      </c>
      <c r="X41" s="6">
        <v>4.0539403183999996</v>
      </c>
      <c r="Y41" s="6">
        <v>3.7220014776000006</v>
      </c>
      <c r="Z41" s="6">
        <v>1.4155594776</v>
      </c>
      <c r="AA41" s="6">
        <v>2.2872014776</v>
      </c>
      <c r="AB41" s="6">
        <v>11.4787027512</v>
      </c>
      <c r="AC41" s="6">
        <v>0.15341956000000001</v>
      </c>
      <c r="AD41" s="6">
        <v>0.22929108000000001</v>
      </c>
      <c r="AE41" s="36"/>
      <c r="AF41" s="24">
        <v>1139</v>
      </c>
      <c r="AG41" s="24">
        <v>1338</v>
      </c>
      <c r="AH41" s="24">
        <v>3001</v>
      </c>
      <c r="AI41" s="24">
        <v>30518</v>
      </c>
      <c r="AJ41" s="24" t="s">
        <v>428</v>
      </c>
      <c r="AK41" s="24" t="s">
        <v>429</v>
      </c>
      <c r="AL41" s="38" t="s">
        <v>49</v>
      </c>
    </row>
    <row r="42" spans="1:38" s="2" customFormat="1" ht="26.25" customHeight="1" thickBot="1" x14ac:dyDescent="0.25">
      <c r="A42" s="57" t="s">
        <v>70</v>
      </c>
      <c r="B42" s="57" t="s">
        <v>107</v>
      </c>
      <c r="C42" s="58" t="s">
        <v>108</v>
      </c>
      <c r="D42" s="59"/>
      <c r="E42" s="6">
        <v>0.1486337168745587</v>
      </c>
      <c r="F42" s="6">
        <v>0.22648717910096494</v>
      </c>
      <c r="G42" s="6">
        <v>1.6903765591903978E-2</v>
      </c>
      <c r="H42" s="6">
        <v>4.3257531183807954E-5</v>
      </c>
      <c r="I42" s="6">
        <v>1.1592730701341494E-2</v>
      </c>
      <c r="J42" s="6">
        <v>1.1592730701341494E-2</v>
      </c>
      <c r="K42" s="6">
        <v>1.1592730701341494E-2</v>
      </c>
      <c r="L42" s="6">
        <v>5.3842294657566493E-3</v>
      </c>
      <c r="M42" s="6">
        <v>2.2420288926217937</v>
      </c>
      <c r="N42" s="6">
        <v>1.5161725067385445E-2</v>
      </c>
      <c r="O42" s="6">
        <v>7.000941397975995E-5</v>
      </c>
      <c r="P42" s="6" t="s">
        <v>438</v>
      </c>
      <c r="Q42" s="6" t="s">
        <v>438</v>
      </c>
      <c r="R42" s="6">
        <v>3.5004706989879972E-4</v>
      </c>
      <c r="S42" s="6">
        <v>1.190160037655919E-2</v>
      </c>
      <c r="T42" s="6">
        <v>4.9006589785831963E-4</v>
      </c>
      <c r="U42" s="6">
        <v>7.000941397975995E-5</v>
      </c>
      <c r="V42" s="6">
        <v>7.0009413979759943E-3</v>
      </c>
      <c r="W42" s="6" t="s">
        <v>438</v>
      </c>
      <c r="X42" s="6">
        <v>4.4007531183807951E-4</v>
      </c>
      <c r="Y42" s="6">
        <v>3.200470698987997E-4</v>
      </c>
      <c r="Z42" s="6" t="s">
        <v>438</v>
      </c>
      <c r="AA42" s="6" t="s">
        <v>438</v>
      </c>
      <c r="AB42" s="6">
        <v>5.2012238173687923E-4</v>
      </c>
      <c r="AC42" s="6" t="s">
        <v>438</v>
      </c>
      <c r="AD42" s="6" t="s">
        <v>438</v>
      </c>
      <c r="AE42" s="36"/>
      <c r="AF42" s="24">
        <v>302</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0.14220112814438274</v>
      </c>
      <c r="F43" s="6">
        <v>0.1911165146394703</v>
      </c>
      <c r="G43" s="6">
        <v>0.12838064224187101</v>
      </c>
      <c r="H43" s="6">
        <v>2.0201999999999998E-2</v>
      </c>
      <c r="I43" s="6">
        <v>8.9961046771251607E-2</v>
      </c>
      <c r="J43" s="6">
        <v>9.2680054771251616E-2</v>
      </c>
      <c r="K43" s="6">
        <v>9.7296274771251592E-2</v>
      </c>
      <c r="L43" s="6">
        <v>2.2608247470850065E-2</v>
      </c>
      <c r="M43" s="6">
        <v>0.44018904211063659</v>
      </c>
      <c r="N43" s="6">
        <v>3.0086515423697141E-2</v>
      </c>
      <c r="O43" s="6">
        <v>7.3427810801206762E-3</v>
      </c>
      <c r="P43" s="6">
        <v>1.6133500724049552E-3</v>
      </c>
      <c r="Q43" s="6">
        <v>9.0819512451943609E-4</v>
      </c>
      <c r="R43" s="6">
        <v>1.4138882046187526E-2</v>
      </c>
      <c r="S43" s="6">
        <v>5.3964420092375062E-3</v>
      </c>
      <c r="T43" s="6">
        <v>2.6028480461875269E-3</v>
      </c>
      <c r="U43" s="6">
        <v>6.5823405222127304E-4</v>
      </c>
      <c r="V43" s="6">
        <v>0.30515870720899191</v>
      </c>
      <c r="W43" s="6">
        <v>7.817573384750108E-2</v>
      </c>
      <c r="X43" s="6">
        <v>1.062306925209654E-2</v>
      </c>
      <c r="Y43" s="6">
        <v>1.5421857502611064E-2</v>
      </c>
      <c r="Z43" s="6">
        <v>5.4198986263697133E-3</v>
      </c>
      <c r="AA43" s="6">
        <v>4.2838790761448101E-3</v>
      </c>
      <c r="AB43" s="6">
        <v>3.5748704457222127E-2</v>
      </c>
      <c r="AC43" s="6">
        <v>2.8003451999999997E-3</v>
      </c>
      <c r="AD43" s="6">
        <v>1.9320960000000002E-2</v>
      </c>
      <c r="AE43" s="36"/>
      <c r="AF43" s="24">
        <v>66.52000000000001</v>
      </c>
      <c r="AG43" s="24">
        <v>113.46000000000001</v>
      </c>
      <c r="AH43" s="24">
        <v>712.31124519436139</v>
      </c>
      <c r="AI43" s="24">
        <v>546</v>
      </c>
      <c r="AJ43" s="24" t="s">
        <v>428</v>
      </c>
      <c r="AK43" s="24" t="s">
        <v>429</v>
      </c>
      <c r="AL43" s="38" t="s">
        <v>49</v>
      </c>
    </row>
    <row r="44" spans="1:38" s="2" customFormat="1" ht="26.25" customHeight="1" thickBot="1" x14ac:dyDescent="0.25">
      <c r="A44" s="57" t="s">
        <v>70</v>
      </c>
      <c r="B44" s="57" t="s">
        <v>111</v>
      </c>
      <c r="C44" s="58" t="s">
        <v>112</v>
      </c>
      <c r="D44" s="59"/>
      <c r="E44" s="6">
        <v>2.6077794294753605</v>
      </c>
      <c r="F44" s="6">
        <v>0.32479683578602764</v>
      </c>
      <c r="G44" s="6">
        <v>0.24164525182395857</v>
      </c>
      <c r="H44" s="6">
        <v>4.6423525273653636E-4</v>
      </c>
      <c r="I44" s="6">
        <v>0.16840003493144304</v>
      </c>
      <c r="J44" s="6">
        <v>0.16840003493144304</v>
      </c>
      <c r="K44" s="6">
        <v>0.16840003493144304</v>
      </c>
      <c r="L44" s="6">
        <v>9.2859647225131292E-2</v>
      </c>
      <c r="M44" s="6">
        <v>1.0870446152259441</v>
      </c>
      <c r="N44" s="6">
        <v>1.263477088948787E-3</v>
      </c>
      <c r="O44" s="6">
        <v>6.0642562955989636E-4</v>
      </c>
      <c r="P44" s="6" t="s">
        <v>438</v>
      </c>
      <c r="Q44" s="6" t="s">
        <v>438</v>
      </c>
      <c r="R44" s="6">
        <v>3.0321281477994817E-3</v>
      </c>
      <c r="S44" s="6">
        <v>0.10309235702518238</v>
      </c>
      <c r="T44" s="6">
        <v>4.2449794069192755E-3</v>
      </c>
      <c r="U44" s="6">
        <v>6.0642562955989636E-4</v>
      </c>
      <c r="V44" s="6">
        <v>6.0642562955989639E-2</v>
      </c>
      <c r="W44" s="6" t="s">
        <v>438</v>
      </c>
      <c r="X44" s="6">
        <v>4.8414050364791704E-3</v>
      </c>
      <c r="Y44" s="6">
        <v>3.0296281477994822E-3</v>
      </c>
      <c r="Z44" s="6" t="s">
        <v>438</v>
      </c>
      <c r="AA44" s="6" t="s">
        <v>438</v>
      </c>
      <c r="AB44" s="6">
        <v>7.8710331842786526E-3</v>
      </c>
      <c r="AC44" s="6" t="s">
        <v>438</v>
      </c>
      <c r="AD44" s="6" t="s">
        <v>438</v>
      </c>
      <c r="AE44" s="36"/>
      <c r="AF44" s="24">
        <v>2577.08</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2.5155750764885858</v>
      </c>
      <c r="F45" s="6">
        <v>8.9084843492586482E-2</v>
      </c>
      <c r="G45" s="6">
        <v>0.25497834784655216</v>
      </c>
      <c r="H45" s="6" t="s">
        <v>438</v>
      </c>
      <c r="I45" s="6">
        <v>6.5792421746293239E-2</v>
      </c>
      <c r="J45" s="6">
        <v>7.1491880442457051E-2</v>
      </c>
      <c r="K45" s="6">
        <v>7.1491880442457051E-2</v>
      </c>
      <c r="L45" s="6">
        <v>1.6272482937161686E-2</v>
      </c>
      <c r="M45" s="6">
        <v>0.23675994351612145</v>
      </c>
      <c r="N45" s="6">
        <v>4.4092963050129438E-3</v>
      </c>
      <c r="O45" s="6">
        <v>3.6994586961638031E-4</v>
      </c>
      <c r="P45" s="6">
        <v>9.0983760884914095E-4</v>
      </c>
      <c r="Q45" s="6">
        <v>4.4797834784655217E-3</v>
      </c>
      <c r="R45" s="6">
        <v>4.9497293480819009E-3</v>
      </c>
      <c r="S45" s="6">
        <v>3.0005236526241472E-2</v>
      </c>
      <c r="T45" s="6">
        <v>0.18699458696163804</v>
      </c>
      <c r="U45" s="6">
        <v>3.7494586961638035E-3</v>
      </c>
      <c r="V45" s="6">
        <v>3.8393504353965636E-2</v>
      </c>
      <c r="W45" s="6">
        <v>5.8592963050129437E-3</v>
      </c>
      <c r="X45" s="6" t="s">
        <v>438</v>
      </c>
      <c r="Y45" s="6" t="s">
        <v>438</v>
      </c>
      <c r="Z45" s="6" t="s">
        <v>438</v>
      </c>
      <c r="AA45" s="6" t="s">
        <v>438</v>
      </c>
      <c r="AB45" s="6" t="s">
        <v>438</v>
      </c>
      <c r="AC45" s="6">
        <v>2.8595669569310427E-3</v>
      </c>
      <c r="AD45" s="6">
        <v>3.8757943045422448E-3</v>
      </c>
      <c r="AE45" s="36"/>
      <c r="AF45" s="24">
        <v>1350</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2.1585272727272728E-4</v>
      </c>
      <c r="F47" s="6">
        <v>1.0253004545454545E-3</v>
      </c>
      <c r="G47" s="6">
        <v>1.6188954545454545E-5</v>
      </c>
      <c r="H47" s="6" t="s">
        <v>438</v>
      </c>
      <c r="I47" s="6" t="s">
        <v>438</v>
      </c>
      <c r="J47" s="6" t="s">
        <v>438</v>
      </c>
      <c r="K47" s="6" t="s">
        <v>438</v>
      </c>
      <c r="L47" s="6" t="s">
        <v>438</v>
      </c>
      <c r="M47" s="6">
        <v>6.4755818181818178E-2</v>
      </c>
      <c r="N47" s="6" t="s">
        <v>438</v>
      </c>
      <c r="O47" s="6" t="s">
        <v>438</v>
      </c>
      <c r="P47" s="6" t="s">
        <v>438</v>
      </c>
      <c r="Q47" s="6" t="s">
        <v>438</v>
      </c>
      <c r="R47" s="6" t="s">
        <v>438</v>
      </c>
      <c r="S47" s="6" t="s">
        <v>438</v>
      </c>
      <c r="T47" s="6" t="s">
        <v>438</v>
      </c>
      <c r="U47" s="6" t="s">
        <v>438</v>
      </c>
      <c r="V47" s="6" t="s">
        <v>438</v>
      </c>
      <c r="W47" s="6" t="s">
        <v>438</v>
      </c>
      <c r="X47" s="6" t="s">
        <v>438</v>
      </c>
      <c r="Y47" s="6" t="s">
        <v>438</v>
      </c>
      <c r="Z47" s="6" t="s">
        <v>438</v>
      </c>
      <c r="AA47" s="6" t="s">
        <v>438</v>
      </c>
      <c r="AB47" s="6" t="s">
        <v>438</v>
      </c>
      <c r="AC47" s="6" t="s">
        <v>438</v>
      </c>
      <c r="AD47" s="6" t="s">
        <v>438</v>
      </c>
      <c r="AE47" s="36"/>
      <c r="AF47" s="24">
        <v>2.3743799999999999</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4.1399999999999997E-5</v>
      </c>
      <c r="J48" s="6">
        <v>4.1399999999999998E-4</v>
      </c>
      <c r="K48" s="6">
        <v>1.0349999999999999E-3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0.13800000000000001</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0.70613636363636401</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0.35306818181818184</v>
      </c>
      <c r="AL53" s="38" t="s">
        <v>135</v>
      </c>
    </row>
    <row r="54" spans="1:38" s="2" customFormat="1" ht="37.5" customHeight="1" thickBot="1" x14ac:dyDescent="0.25">
      <c r="A54" s="57" t="s">
        <v>119</v>
      </c>
      <c r="B54" s="61" t="s">
        <v>136</v>
      </c>
      <c r="C54" s="63" t="s">
        <v>137</v>
      </c>
      <c r="D54" s="60"/>
      <c r="E54" s="6" t="s">
        <v>429</v>
      </c>
      <c r="F54" s="6">
        <v>1.7513570000000001</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9.0969999999999992E-3</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0.27434700000000001</v>
      </c>
      <c r="F57" s="6">
        <v>4.67406E-2</v>
      </c>
      <c r="G57" s="6">
        <v>1.036422</v>
      </c>
      <c r="H57" s="6" t="s">
        <v>429</v>
      </c>
      <c r="I57" s="6">
        <v>3.6579599999999997E-2</v>
      </c>
      <c r="J57" s="6">
        <v>0.1036422</v>
      </c>
      <c r="K57" s="6">
        <v>0.12193199999999998</v>
      </c>
      <c r="L57" s="6">
        <v>1.0973879999999999E-3</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203.22</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4.7523000000000001E-3</v>
      </c>
      <c r="J58" s="6">
        <v>2.3761499999999998E-2</v>
      </c>
      <c r="K58" s="6">
        <v>6.1100999999999996E-2</v>
      </c>
      <c r="L58" s="6">
        <v>2.1860580000000001E-5</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6.7889999999999997</v>
      </c>
      <c r="AL58" s="38" t="s">
        <v>148</v>
      </c>
    </row>
    <row r="59" spans="1:38" s="2" customFormat="1" ht="26.25" customHeight="1" thickBot="1" x14ac:dyDescent="0.25">
      <c r="A59" s="57" t="s">
        <v>53</v>
      </c>
      <c r="B59" s="65" t="s">
        <v>149</v>
      </c>
      <c r="C59" s="57" t="s">
        <v>401</v>
      </c>
      <c r="D59" s="59"/>
      <c r="E59" s="6" t="s">
        <v>438</v>
      </c>
      <c r="F59" s="6">
        <v>5.8956999999999994E-3</v>
      </c>
      <c r="G59" s="6" t="s">
        <v>438</v>
      </c>
      <c r="H59" s="6" t="s">
        <v>438</v>
      </c>
      <c r="I59" s="6">
        <v>6.4801775999999995E-3</v>
      </c>
      <c r="J59" s="6">
        <v>7.2901998000000001E-3</v>
      </c>
      <c r="K59" s="6">
        <v>8.1002219999999989E-3</v>
      </c>
      <c r="L59" s="6">
        <v>4.0177101119999999E-6</v>
      </c>
      <c r="M59" s="6" t="s">
        <v>438</v>
      </c>
      <c r="N59" s="6">
        <v>4.5901258E-2</v>
      </c>
      <c r="O59" s="6">
        <v>3.5100962000000008E-3</v>
      </c>
      <c r="P59" s="6">
        <v>8.100222000000001E-5</v>
      </c>
      <c r="Q59" s="6">
        <v>5.1301406000000003E-3</v>
      </c>
      <c r="R59" s="6">
        <v>6.2101702000000002E-3</v>
      </c>
      <c r="S59" s="6">
        <v>1.8900518E-4</v>
      </c>
      <c r="T59" s="6">
        <v>1.3230362599999998E-2</v>
      </c>
      <c r="U59" s="6">
        <v>2.1600592000000002E-2</v>
      </c>
      <c r="V59" s="6">
        <v>9.9902738000000012E-3</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27.00074</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3.1560000000000005E-2</v>
      </c>
      <c r="J60" s="6">
        <v>0.31560000000000005</v>
      </c>
      <c r="K60" s="6">
        <v>0.64382400000000006</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6312</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t="s">
        <v>438</v>
      </c>
      <c r="J61" s="6" t="s">
        <v>438</v>
      </c>
      <c r="K61" s="6" t="s">
        <v>438</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t="s">
        <v>438</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3.0588395999999992E-3</v>
      </c>
      <c r="F72" s="6">
        <v>1.0149046E-2</v>
      </c>
      <c r="G72" s="6">
        <v>7.9966219999999991E-2</v>
      </c>
      <c r="H72" s="6" t="s">
        <v>438</v>
      </c>
      <c r="I72" s="6">
        <v>0.299061201</v>
      </c>
      <c r="J72" s="6">
        <v>0.39873234399999996</v>
      </c>
      <c r="K72" s="6">
        <v>0.49841542999999999</v>
      </c>
      <c r="L72" s="6">
        <v>7.1757633635999999E-3</v>
      </c>
      <c r="M72" s="6">
        <v>7.2659959999999994E-3</v>
      </c>
      <c r="N72" s="6">
        <v>149.49915060000001</v>
      </c>
      <c r="O72" s="6">
        <v>0.39943299999999998</v>
      </c>
      <c r="P72" s="6">
        <v>1.9905000000000001E-4</v>
      </c>
      <c r="Q72" s="6">
        <v>14.948939714999998</v>
      </c>
      <c r="R72" s="6">
        <v>1.1464789000000002</v>
      </c>
      <c r="S72" s="6">
        <v>0.14956842000000001</v>
      </c>
      <c r="T72" s="6">
        <v>4.9857467</v>
      </c>
      <c r="U72" s="6" t="s">
        <v>438</v>
      </c>
      <c r="V72" s="6">
        <v>4.0505291999999997</v>
      </c>
      <c r="W72" s="6">
        <v>4.5328832000000006E-2</v>
      </c>
      <c r="X72" s="6" t="s">
        <v>438</v>
      </c>
      <c r="Y72" s="6" t="s">
        <v>438</v>
      </c>
      <c r="Z72" s="6" t="s">
        <v>438</v>
      </c>
      <c r="AA72" s="6" t="s">
        <v>438</v>
      </c>
      <c r="AB72" s="6">
        <v>6.89384E-3</v>
      </c>
      <c r="AC72" s="6" t="s">
        <v>438</v>
      </c>
      <c r="AD72" s="6">
        <v>9.9524999999999995E-3</v>
      </c>
      <c r="AE72" s="36"/>
      <c r="AF72" s="24" t="s">
        <v>429</v>
      </c>
      <c r="AG72" s="24" t="s">
        <v>429</v>
      </c>
      <c r="AH72" s="24" t="s">
        <v>429</v>
      </c>
      <c r="AI72" s="24" t="s">
        <v>429</v>
      </c>
      <c r="AJ72" s="24" t="s">
        <v>429</v>
      </c>
      <c r="AK72" s="24">
        <v>502.27699999999999</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1.6643882469810507</v>
      </c>
      <c r="G82" s="6" t="s">
        <v>429</v>
      </c>
      <c r="H82" s="6" t="s">
        <v>429</v>
      </c>
      <c r="I82" s="6" t="s">
        <v>429</v>
      </c>
      <c r="J82" s="6" t="s">
        <v>429</v>
      </c>
      <c r="K82" s="6" t="s">
        <v>429</v>
      </c>
      <c r="L82" s="6" t="s">
        <v>429</v>
      </c>
      <c r="M82" s="6" t="s">
        <v>429</v>
      </c>
      <c r="N82" s="6" t="s">
        <v>429</v>
      </c>
      <c r="O82" s="6" t="s">
        <v>429</v>
      </c>
      <c r="P82" s="6">
        <v>1.3178950399999998E-2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11.10534792265004</v>
      </c>
      <c r="AL82" s="139" t="s">
        <v>219</v>
      </c>
    </row>
    <row r="83" spans="1:38" s="2" customFormat="1" ht="26.25" customHeight="1" thickBot="1" x14ac:dyDescent="0.25">
      <c r="A83" s="57" t="s">
        <v>53</v>
      </c>
      <c r="B83" s="65" t="s">
        <v>211</v>
      </c>
      <c r="C83" s="108" t="s">
        <v>212</v>
      </c>
      <c r="D83" s="59"/>
      <c r="E83" s="6" t="s">
        <v>438</v>
      </c>
      <c r="F83" s="6">
        <v>7.1380843199999999E-3</v>
      </c>
      <c r="G83" s="6" t="s">
        <v>438</v>
      </c>
      <c r="H83" s="6" t="s">
        <v>429</v>
      </c>
      <c r="I83" s="6">
        <v>0.178452108</v>
      </c>
      <c r="J83" s="6">
        <v>1.3383908099999999</v>
      </c>
      <c r="K83" s="6">
        <v>6.2458237800000003</v>
      </c>
      <c r="L83" s="6">
        <v>1.0171770155999999E-2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446.13027</v>
      </c>
      <c r="AL83" s="139" t="s">
        <v>431</v>
      </c>
    </row>
    <row r="84" spans="1:38" s="2" customFormat="1" ht="26.25" customHeight="1" thickBot="1" x14ac:dyDescent="0.25">
      <c r="A84" s="57" t="s">
        <v>53</v>
      </c>
      <c r="B84" s="65" t="s">
        <v>213</v>
      </c>
      <c r="C84" s="108" t="s">
        <v>214</v>
      </c>
      <c r="D84" s="59"/>
      <c r="E84" s="6" t="s">
        <v>438</v>
      </c>
      <c r="F84" s="6">
        <v>6.4441038999999995E-3</v>
      </c>
      <c r="G84" s="6" t="s">
        <v>429</v>
      </c>
      <c r="H84" s="6" t="s">
        <v>429</v>
      </c>
      <c r="I84" s="6">
        <v>3.9656023999999988E-3</v>
      </c>
      <c r="J84" s="6">
        <v>1.9828011999999996E-2</v>
      </c>
      <c r="K84" s="6">
        <v>7.9312047999999982E-2</v>
      </c>
      <c r="L84" s="6">
        <v>5.1552831199999976E-7</v>
      </c>
      <c r="M84" s="6">
        <v>4.7091528499999992E-4</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49.570029999999988</v>
      </c>
      <c r="AL84" s="139" t="s">
        <v>432</v>
      </c>
    </row>
    <row r="85" spans="1:38" s="2" customFormat="1" ht="26.25" customHeight="1" thickBot="1" x14ac:dyDescent="0.25">
      <c r="A85" s="57" t="s">
        <v>208</v>
      </c>
      <c r="B85" s="61" t="s">
        <v>215</v>
      </c>
      <c r="C85" s="108" t="s">
        <v>402</v>
      </c>
      <c r="D85" s="59"/>
      <c r="E85" s="6" t="s">
        <v>429</v>
      </c>
      <c r="F85" s="6">
        <v>4.4917352923273821</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9.5795230360805821</v>
      </c>
      <c r="AL85" s="139" t="s">
        <v>216</v>
      </c>
    </row>
    <row r="86" spans="1:38" s="2" customFormat="1" ht="26.25" customHeight="1" thickBot="1" x14ac:dyDescent="0.25">
      <c r="A86" s="57" t="s">
        <v>208</v>
      </c>
      <c r="B86" s="61" t="s">
        <v>217</v>
      </c>
      <c r="C86" s="62" t="s">
        <v>218</v>
      </c>
      <c r="D86" s="59"/>
      <c r="E86" s="6" t="s">
        <v>429</v>
      </c>
      <c r="F86" s="6">
        <v>3.1176254295552677E-2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2.0925719667416853E-2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1.1672007084274851</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0.10285399498627179</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0.92602273719633255</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1.4660688786677303</v>
      </c>
      <c r="AL90" s="139" t="s">
        <v>219</v>
      </c>
    </row>
    <row r="91" spans="1:38" s="2" customFormat="1" ht="26.25" customHeight="1" thickBot="1" x14ac:dyDescent="0.25">
      <c r="A91" s="57" t="s">
        <v>208</v>
      </c>
      <c r="B91" s="61" t="s">
        <v>403</v>
      </c>
      <c r="C91" s="61" t="s">
        <v>228</v>
      </c>
      <c r="D91" s="59"/>
      <c r="E91" s="6">
        <v>3.8405761852358237E-3</v>
      </c>
      <c r="F91" s="6">
        <v>1.0171477921634102E-2</v>
      </c>
      <c r="G91" s="6">
        <v>6.7131278E-4</v>
      </c>
      <c r="H91" s="6">
        <v>8.7214118542937036E-3</v>
      </c>
      <c r="I91" s="6">
        <v>5.6753261369197353E-2</v>
      </c>
      <c r="J91" s="6">
        <v>5.6763926795417349E-2</v>
      </c>
      <c r="K91" s="6">
        <v>5.6766129679407348E-2</v>
      </c>
      <c r="L91" s="6">
        <v>2.5538967616138807E-4</v>
      </c>
      <c r="M91" s="6">
        <v>0.1173844972347188</v>
      </c>
      <c r="N91" s="6">
        <v>0.17427457600000001</v>
      </c>
      <c r="O91" s="6">
        <v>1.1677330855707472E-2</v>
      </c>
      <c r="P91" s="6">
        <v>1.2670473E-5</v>
      </c>
      <c r="Q91" s="6">
        <v>2.9564437E-4</v>
      </c>
      <c r="R91" s="6">
        <v>3.4677084E-3</v>
      </c>
      <c r="S91" s="6">
        <v>0.11004465913570748</v>
      </c>
      <c r="T91" s="6">
        <v>1.2342841567853736E-2</v>
      </c>
      <c r="U91" s="6" t="s">
        <v>429</v>
      </c>
      <c r="V91" s="6">
        <v>6.3469311567853737E-2</v>
      </c>
      <c r="W91" s="6">
        <v>2.101545025131013E-4</v>
      </c>
      <c r="X91" s="6">
        <v>2.3327149778954248E-4</v>
      </c>
      <c r="Y91" s="6">
        <v>9.4569526130895587E-5</v>
      </c>
      <c r="Z91" s="6">
        <v>9.4569526130895587E-5</v>
      </c>
      <c r="AA91" s="6">
        <v>9.4569526130895587E-5</v>
      </c>
      <c r="AB91" s="6">
        <v>5.1698007618222925E-4</v>
      </c>
      <c r="AC91" s="6" t="s">
        <v>429</v>
      </c>
      <c r="AD91" s="6" t="s">
        <v>429</v>
      </c>
      <c r="AE91" s="36"/>
      <c r="AF91" s="24" t="s">
        <v>429</v>
      </c>
      <c r="AG91" s="24" t="s">
        <v>429</v>
      </c>
      <c r="AH91" s="24" t="s">
        <v>429</v>
      </c>
      <c r="AI91" s="24" t="s">
        <v>429</v>
      </c>
      <c r="AJ91" s="24" t="s">
        <v>429</v>
      </c>
      <c r="AK91" s="24">
        <v>2.3238340251310126</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1.9336481375800001</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1850.6537416000001</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3"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0.14590618094102334</v>
      </c>
      <c r="F99" s="6">
        <v>3.9776393901046814</v>
      </c>
      <c r="G99" s="6" t="s">
        <v>429</v>
      </c>
      <c r="H99" s="6">
        <v>4.5194452637806162</v>
      </c>
      <c r="I99" s="6">
        <v>7.7157900000000001E-2</v>
      </c>
      <c r="J99" s="6">
        <v>0.11855969999999999</v>
      </c>
      <c r="K99" s="6">
        <v>0.25970219999999999</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209.1</v>
      </c>
      <c r="AL99" s="38" t="s">
        <v>245</v>
      </c>
    </row>
    <row r="100" spans="1:38" s="2" customFormat="1" ht="26.25" customHeight="1" thickBot="1" x14ac:dyDescent="0.25">
      <c r="A100" s="57" t="s">
        <v>243</v>
      </c>
      <c r="B100" s="57" t="s">
        <v>246</v>
      </c>
      <c r="C100" s="58" t="s">
        <v>407</v>
      </c>
      <c r="D100" s="70"/>
      <c r="E100" s="6">
        <v>1.1204321105286227E-2</v>
      </c>
      <c r="F100" s="6">
        <v>0.62657770983405525</v>
      </c>
      <c r="G100" s="6" t="s">
        <v>429</v>
      </c>
      <c r="H100" s="6">
        <v>0.44161744788248369</v>
      </c>
      <c r="I100" s="6">
        <v>1.5164199999999999E-2</v>
      </c>
      <c r="J100" s="6">
        <v>2.3556129999999998E-2</v>
      </c>
      <c r="K100" s="6">
        <v>5.0694670000000004E-2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175.6</v>
      </c>
      <c r="AL100" s="38" t="s">
        <v>245</v>
      </c>
    </row>
    <row r="101" spans="1:38" s="2" customFormat="1" ht="26.25" customHeight="1" thickBot="1" x14ac:dyDescent="0.25">
      <c r="A101" s="57" t="s">
        <v>243</v>
      </c>
      <c r="B101" s="57" t="s">
        <v>247</v>
      </c>
      <c r="C101" s="58" t="s">
        <v>248</v>
      </c>
      <c r="D101" s="70"/>
      <c r="E101" s="6">
        <v>3.4071038747553808E-3</v>
      </c>
      <c r="F101" s="6">
        <v>6.4960000000000009E-3</v>
      </c>
      <c r="G101" s="6" t="s">
        <v>429</v>
      </c>
      <c r="H101" s="6">
        <v>8.3547349667318957E-2</v>
      </c>
      <c r="I101" s="6">
        <v>4.5762000000000005E-4</v>
      </c>
      <c r="J101" s="6">
        <v>1.3728600000000001E-3</v>
      </c>
      <c r="K101" s="6">
        <v>3.2033400000000003E-3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29</v>
      </c>
      <c r="AL101" s="38" t="s">
        <v>245</v>
      </c>
    </row>
    <row r="102" spans="1:38" s="2" customFormat="1" ht="26.25" customHeight="1" thickBot="1" x14ac:dyDescent="0.25">
      <c r="A102" s="57" t="s">
        <v>243</v>
      </c>
      <c r="B102" s="57" t="s">
        <v>249</v>
      </c>
      <c r="C102" s="58" t="s">
        <v>385</v>
      </c>
      <c r="D102" s="70"/>
      <c r="E102" s="6">
        <v>2.9007851716278257E-2</v>
      </c>
      <c r="F102" s="6">
        <v>0.33140076799999996</v>
      </c>
      <c r="G102" s="6" t="s">
        <v>429</v>
      </c>
      <c r="H102" s="6">
        <v>1.7492288415955357</v>
      </c>
      <c r="I102" s="6">
        <v>2.9024239999999998E-3</v>
      </c>
      <c r="J102" s="6">
        <v>6.2494680000000004E-2</v>
      </c>
      <c r="K102" s="6">
        <v>0.41463592000000005</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428.70000000000005</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1.5293621200260926E-3</v>
      </c>
      <c r="F104" s="6">
        <v>6.7044999999999995E-3</v>
      </c>
      <c r="G104" s="6" t="s">
        <v>429</v>
      </c>
      <c r="H104" s="6">
        <v>3.7502276568819312E-2</v>
      </c>
      <c r="I104" s="6">
        <v>2.0562000000000003E-4</v>
      </c>
      <c r="J104" s="6">
        <v>6.1686E-4</v>
      </c>
      <c r="K104" s="6">
        <v>1.4393400000000003E-3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11.5</v>
      </c>
      <c r="AL104" s="38" t="s">
        <v>245</v>
      </c>
    </row>
    <row r="105" spans="1:38" s="2" customFormat="1" ht="26.25" customHeight="1" thickBot="1" x14ac:dyDescent="0.25">
      <c r="A105" s="57" t="s">
        <v>243</v>
      </c>
      <c r="B105" s="57" t="s">
        <v>254</v>
      </c>
      <c r="C105" s="58" t="s">
        <v>255</v>
      </c>
      <c r="D105" s="70"/>
      <c r="E105" s="6">
        <v>7.8883083616438365E-3</v>
      </c>
      <c r="F105" s="6">
        <v>8.3790000000000003E-2</v>
      </c>
      <c r="G105" s="6" t="s">
        <v>429</v>
      </c>
      <c r="H105" s="6">
        <v>0.22473670339726029</v>
      </c>
      <c r="I105" s="6">
        <v>2.4395000000000003E-3</v>
      </c>
      <c r="J105" s="6">
        <v>3.8335000000000005E-3</v>
      </c>
      <c r="K105" s="6">
        <v>8.3639999999999999E-3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19.600000000000001</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1.4654224410958906E-2</v>
      </c>
      <c r="F107" s="6">
        <v>0.33785399999999999</v>
      </c>
      <c r="G107" s="6" t="s">
        <v>429</v>
      </c>
      <c r="H107" s="6">
        <v>0.45216435542465744</v>
      </c>
      <c r="I107" s="6">
        <v>6.1428000000000003E-3</v>
      </c>
      <c r="J107" s="6">
        <v>8.1903999999999991E-2</v>
      </c>
      <c r="K107" s="6">
        <v>0.389044</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2047.6</v>
      </c>
      <c r="AL107" s="38" t="s">
        <v>245</v>
      </c>
    </row>
    <row r="108" spans="1:38" s="2" customFormat="1" ht="26.25" customHeight="1" thickBot="1" x14ac:dyDescent="0.25">
      <c r="A108" s="57" t="s">
        <v>243</v>
      </c>
      <c r="B108" s="57" t="s">
        <v>259</v>
      </c>
      <c r="C108" s="58" t="s">
        <v>379</v>
      </c>
      <c r="D108" s="70"/>
      <c r="E108" s="6">
        <v>4.5307332000000004E-3</v>
      </c>
      <c r="F108" s="6">
        <v>8.4423600000000001E-2</v>
      </c>
      <c r="G108" s="6" t="s">
        <v>429</v>
      </c>
      <c r="H108" s="6">
        <v>9.3580433800000001E-2</v>
      </c>
      <c r="I108" s="6">
        <v>1.5634000000000002E-3</v>
      </c>
      <c r="J108" s="6">
        <v>1.5634000000000002E-2</v>
      </c>
      <c r="K108" s="6">
        <v>3.1268000000000004E-2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781.7</v>
      </c>
      <c r="AL108" s="38" t="s">
        <v>245</v>
      </c>
    </row>
    <row r="109" spans="1:38" s="2" customFormat="1" ht="26.25" customHeight="1" thickBot="1" x14ac:dyDescent="0.25">
      <c r="A109" s="57" t="s">
        <v>243</v>
      </c>
      <c r="B109" s="57" t="s">
        <v>260</v>
      </c>
      <c r="C109" s="58" t="s">
        <v>380</v>
      </c>
      <c r="D109" s="70"/>
      <c r="E109" s="6">
        <v>2.6154324602739723E-4</v>
      </c>
      <c r="F109" s="6">
        <v>6.0635999999999997E-3</v>
      </c>
      <c r="G109" s="6" t="s">
        <v>429</v>
      </c>
      <c r="H109" s="6">
        <v>7.5243980010958889E-3</v>
      </c>
      <c r="I109" s="6">
        <v>2.4800000000000001E-4</v>
      </c>
      <c r="J109" s="6">
        <v>1.3640000000000002E-3</v>
      </c>
      <c r="K109" s="6">
        <v>1.3640000000000002E-3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12.4</v>
      </c>
      <c r="AL109" s="38" t="s">
        <v>245</v>
      </c>
    </row>
    <row r="110" spans="1:38" s="2" customFormat="1" ht="26.25" customHeight="1" thickBot="1" x14ac:dyDescent="0.25">
      <c r="A110" s="57" t="s">
        <v>243</v>
      </c>
      <c r="B110" s="57" t="s">
        <v>261</v>
      </c>
      <c r="C110" s="58" t="s">
        <v>381</v>
      </c>
      <c r="D110" s="70"/>
      <c r="E110" s="6">
        <v>4.6929426193972577E-3</v>
      </c>
      <c r="F110" s="6">
        <v>0.10849379999999993</v>
      </c>
      <c r="G110" s="6" t="s">
        <v>429</v>
      </c>
      <c r="H110" s="6">
        <v>0.10016582291605472</v>
      </c>
      <c r="I110" s="6">
        <v>2.8103999999999985E-3</v>
      </c>
      <c r="J110" s="6">
        <v>2.4275999999999989E-2</v>
      </c>
      <c r="K110" s="6">
        <v>3.8589999999999972E-2</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779.49999999999932</v>
      </c>
      <c r="AL110" s="38" t="s">
        <v>245</v>
      </c>
    </row>
    <row r="111" spans="1:38" s="2" customFormat="1" ht="26.25" customHeight="1" thickBot="1" x14ac:dyDescent="0.25">
      <c r="A111" s="57" t="s">
        <v>243</v>
      </c>
      <c r="B111" s="57" t="s">
        <v>262</v>
      </c>
      <c r="C111" s="58" t="s">
        <v>375</v>
      </c>
      <c r="D111" s="70"/>
      <c r="E111" s="6">
        <v>7.7918072571428578E-3</v>
      </c>
      <c r="F111" s="6">
        <v>0.22845570000000001</v>
      </c>
      <c r="G111" s="6" t="s">
        <v>429</v>
      </c>
      <c r="H111" s="6">
        <v>0.13242127705714288</v>
      </c>
      <c r="I111" s="6">
        <v>4.7080000000000001E-4</v>
      </c>
      <c r="J111" s="6">
        <v>9.4160000000000001E-4</v>
      </c>
      <c r="K111" s="6">
        <v>2.1186E-3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117.7</v>
      </c>
      <c r="AL111" s="38" t="s">
        <v>245</v>
      </c>
    </row>
    <row r="112" spans="1:38" s="2" customFormat="1" ht="26.25" customHeight="1" thickBot="1" x14ac:dyDescent="0.25">
      <c r="A112" s="57" t="s">
        <v>263</v>
      </c>
      <c r="B112" s="57" t="s">
        <v>264</v>
      </c>
      <c r="C112" s="58" t="s">
        <v>265</v>
      </c>
      <c r="D112" s="59"/>
      <c r="E112" s="6">
        <v>1.264</v>
      </c>
      <c r="F112" s="6" t="s">
        <v>429</v>
      </c>
      <c r="G112" s="6" t="s">
        <v>429</v>
      </c>
      <c r="H112" s="6">
        <v>1.1024312567189867</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31600000</v>
      </c>
      <c r="AL112" s="38" t="s">
        <v>417</v>
      </c>
    </row>
    <row r="113" spans="1:38" s="2" customFormat="1" ht="26.25" customHeight="1" thickBot="1" x14ac:dyDescent="0.25">
      <c r="A113" s="57" t="s">
        <v>263</v>
      </c>
      <c r="B113" s="71" t="s">
        <v>266</v>
      </c>
      <c r="C113" s="72" t="s">
        <v>267</v>
      </c>
      <c r="D113" s="59"/>
      <c r="E113" s="6">
        <v>0.91403824565334346</v>
      </c>
      <c r="F113" s="6" t="s">
        <v>439</v>
      </c>
      <c r="G113" s="6" t="s">
        <v>429</v>
      </c>
      <c r="H113" s="6">
        <v>2.2569953890084045</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6.4369102720000002E-2</v>
      </c>
      <c r="F114" s="6" t="s">
        <v>429</v>
      </c>
      <c r="G114" s="6" t="s">
        <v>429</v>
      </c>
      <c r="H114" s="6">
        <v>0.20919958384000001</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1609227.568</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0.15796165358035338</v>
      </c>
      <c r="F116" s="6" t="s">
        <v>439</v>
      </c>
      <c r="G116" s="6" t="s">
        <v>429</v>
      </c>
      <c r="H116" s="6">
        <v>0.27311664861153739</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9.0936299999999998E-2</v>
      </c>
      <c r="J119" s="6">
        <v>0.76535799999999998</v>
      </c>
      <c r="K119" s="6">
        <v>1.3568880000000001</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869.8</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0.74802800000000003</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869.8</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3.6850000000000051E-3</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6.2404820399999991E-2</v>
      </c>
      <c r="F124" s="6">
        <v>0.1632126072</v>
      </c>
      <c r="G124" s="6">
        <v>1.4401112399999997E-2</v>
      </c>
      <c r="H124" s="6">
        <v>1.4401112399999997E-2</v>
      </c>
      <c r="I124" s="6">
        <v>6.7137986008800013E-2</v>
      </c>
      <c r="J124" s="6">
        <v>8.2057538455200002E-2</v>
      </c>
      <c r="K124" s="6">
        <v>0.12681619579440001</v>
      </c>
      <c r="L124" s="6">
        <v>6.0424187407920006E-3</v>
      </c>
      <c r="M124" s="6">
        <v>1.7905383083999999</v>
      </c>
      <c r="N124" s="6" t="s">
        <v>429</v>
      </c>
      <c r="O124" s="6" t="s">
        <v>429</v>
      </c>
      <c r="P124" s="6" t="s">
        <v>429</v>
      </c>
      <c r="Q124" s="6" t="s">
        <v>429</v>
      </c>
      <c r="R124" s="6" t="s">
        <v>429</v>
      </c>
      <c r="S124" s="6" t="s">
        <v>429</v>
      </c>
      <c r="T124" s="6" t="s">
        <v>429</v>
      </c>
      <c r="U124" s="6" t="s">
        <v>429</v>
      </c>
      <c r="V124" s="6" t="s">
        <v>429</v>
      </c>
      <c r="W124" s="6">
        <v>3.7298881116E-2</v>
      </c>
      <c r="X124" s="6">
        <v>5.3710388807040002E-2</v>
      </c>
      <c r="Y124" s="6">
        <v>3.2226233284223998E-2</v>
      </c>
      <c r="Z124" s="6">
        <v>1.6113116642111999E-2</v>
      </c>
      <c r="AA124" s="6">
        <v>2.1484155522816004E-2</v>
      </c>
      <c r="AB124" s="6">
        <v>0.123533894256192</v>
      </c>
      <c r="AC124" s="6" t="s">
        <v>429</v>
      </c>
      <c r="AD124" s="6" t="s">
        <v>429</v>
      </c>
      <c r="AE124" s="36"/>
      <c r="AF124" s="24" t="s">
        <v>429</v>
      </c>
      <c r="AG124" s="24" t="s">
        <v>429</v>
      </c>
      <c r="AH124" s="24" t="s">
        <v>429</v>
      </c>
      <c r="AI124" s="24" t="s">
        <v>429</v>
      </c>
      <c r="AJ124" s="24" t="s">
        <v>429</v>
      </c>
      <c r="AK124" s="24">
        <v>4800.3707999999997</v>
      </c>
      <c r="AL124" s="38" t="s">
        <v>442</v>
      </c>
    </row>
    <row r="125" spans="1:38" s="2" customFormat="1" ht="26.25" customHeight="1" thickBot="1" x14ac:dyDescent="0.25">
      <c r="A125" s="57" t="s">
        <v>288</v>
      </c>
      <c r="B125" s="57" t="s">
        <v>289</v>
      </c>
      <c r="C125" s="58" t="s">
        <v>290</v>
      </c>
      <c r="D125" s="59"/>
      <c r="E125" s="6" t="s">
        <v>429</v>
      </c>
      <c r="F125" s="6">
        <v>0.29020500697743895</v>
      </c>
      <c r="G125" s="6" t="s">
        <v>429</v>
      </c>
      <c r="H125" s="6" t="s">
        <v>438</v>
      </c>
      <c r="I125" s="6">
        <v>2.0292228000000036E-5</v>
      </c>
      <c r="J125" s="6">
        <v>1.3466660400000024E-4</v>
      </c>
      <c r="K125" s="6">
        <v>2.8470610800000057E-4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614.91600000000108</v>
      </c>
      <c r="AL125" s="38" t="s">
        <v>424</v>
      </c>
    </row>
    <row r="126" spans="1:38" s="2" customFormat="1" ht="26.25" customHeight="1" thickBot="1" x14ac:dyDescent="0.25">
      <c r="A126" s="57" t="s">
        <v>288</v>
      </c>
      <c r="B126" s="57" t="s">
        <v>291</v>
      </c>
      <c r="C126" s="58" t="s">
        <v>292</v>
      </c>
      <c r="D126" s="59"/>
      <c r="E126" s="6" t="s">
        <v>438</v>
      </c>
      <c r="F126" s="6" t="s">
        <v>438</v>
      </c>
      <c r="G126" s="6" t="s">
        <v>438</v>
      </c>
      <c r="H126" s="6">
        <v>3.7963464150857197E-2</v>
      </c>
      <c r="I126" s="6" t="s">
        <v>438</v>
      </c>
      <c r="J126" s="6" t="s">
        <v>438</v>
      </c>
      <c r="K126" s="6" t="s">
        <v>438</v>
      </c>
      <c r="L126" s="6" t="s">
        <v>438</v>
      </c>
      <c r="M126" s="6" t="s">
        <v>438</v>
      </c>
      <c r="N126" s="6" t="s">
        <v>438</v>
      </c>
      <c r="O126" s="6" t="s">
        <v>438</v>
      </c>
      <c r="P126" s="6" t="s">
        <v>438</v>
      </c>
      <c r="Q126" s="6" t="s">
        <v>438</v>
      </c>
      <c r="R126" s="6" t="s">
        <v>438</v>
      </c>
      <c r="S126" s="6" t="s">
        <v>438</v>
      </c>
      <c r="T126" s="6" t="s">
        <v>438</v>
      </c>
      <c r="U126" s="6" t="s">
        <v>438</v>
      </c>
      <c r="V126" s="6" t="s">
        <v>438</v>
      </c>
      <c r="W126" s="6" t="s">
        <v>438</v>
      </c>
      <c r="X126" s="6" t="s">
        <v>438</v>
      </c>
      <c r="Y126" s="6" t="s">
        <v>438</v>
      </c>
      <c r="Z126" s="6" t="s">
        <v>438</v>
      </c>
      <c r="AA126" s="6" t="s">
        <v>438</v>
      </c>
      <c r="AB126" s="6" t="s">
        <v>438</v>
      </c>
      <c r="AC126" s="6" t="s">
        <v>438</v>
      </c>
      <c r="AD126" s="6" t="s">
        <v>438</v>
      </c>
      <c r="AE126" s="36"/>
      <c r="AF126" s="24" t="s">
        <v>429</v>
      </c>
      <c r="AG126" s="24" t="s">
        <v>429</v>
      </c>
      <c r="AH126" s="24" t="s">
        <v>429</v>
      </c>
      <c r="AI126" s="24" t="s">
        <v>429</v>
      </c>
      <c r="AJ126" s="24" t="s">
        <v>429</v>
      </c>
      <c r="AK126" s="24">
        <v>210.88656371303648</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1.1477648999999998E-3</v>
      </c>
      <c r="F130" s="6">
        <v>9.7625980000000008E-3</v>
      </c>
      <c r="G130" s="6">
        <v>6.2005689999999994E-5</v>
      </c>
      <c r="H130" s="6" t="s">
        <v>438</v>
      </c>
      <c r="I130" s="6">
        <v>5.2770800000000001E-6</v>
      </c>
      <c r="J130" s="6">
        <v>9.2348899999999996E-6</v>
      </c>
      <c r="K130" s="6">
        <v>1.31927E-5</v>
      </c>
      <c r="L130" s="6">
        <v>1.8469780000000002E-7</v>
      </c>
      <c r="M130" s="6">
        <v>9.2348899999999989E-4</v>
      </c>
      <c r="N130" s="6">
        <v>1.715051E-3</v>
      </c>
      <c r="O130" s="6">
        <v>1.31927E-4</v>
      </c>
      <c r="P130" s="6">
        <v>7.3879119999999997E-5</v>
      </c>
      <c r="Q130" s="6">
        <v>2.1108320000000001E-5</v>
      </c>
      <c r="R130" s="6" t="s">
        <v>438</v>
      </c>
      <c r="S130" s="6" t="s">
        <v>438</v>
      </c>
      <c r="T130" s="6">
        <v>1.8469780000000003E-4</v>
      </c>
      <c r="U130" s="6" t="s">
        <v>438</v>
      </c>
      <c r="V130" s="6" t="s">
        <v>438</v>
      </c>
      <c r="W130" s="6">
        <v>0.46174449999999995</v>
      </c>
      <c r="X130" s="6" t="s">
        <v>438</v>
      </c>
      <c r="Y130" s="6" t="s">
        <v>438</v>
      </c>
      <c r="Z130" s="6" t="s">
        <v>438</v>
      </c>
      <c r="AA130" s="6" t="s">
        <v>438</v>
      </c>
      <c r="AB130" s="6">
        <v>2.6385399999999999E-8</v>
      </c>
      <c r="AC130" s="6">
        <v>2.63854E-3</v>
      </c>
      <c r="AD130" s="6" t="s">
        <v>429</v>
      </c>
      <c r="AE130" s="36"/>
      <c r="AF130" s="24" t="s">
        <v>429</v>
      </c>
      <c r="AG130" s="24" t="s">
        <v>429</v>
      </c>
      <c r="AH130" s="24" t="s">
        <v>429</v>
      </c>
      <c r="AI130" s="24" t="s">
        <v>429</v>
      </c>
      <c r="AJ130" s="24" t="s">
        <v>429</v>
      </c>
      <c r="AK130" s="24">
        <v>1.3192699999999999</v>
      </c>
      <c r="AL130" s="38" t="s">
        <v>300</v>
      </c>
    </row>
    <row r="131" spans="1:38" s="2" customFormat="1" ht="26.25" customHeight="1" thickBot="1" x14ac:dyDescent="0.25">
      <c r="A131" s="57" t="s">
        <v>288</v>
      </c>
      <c r="B131" s="61" t="s">
        <v>303</v>
      </c>
      <c r="C131" s="68" t="s">
        <v>304</v>
      </c>
      <c r="D131" s="59"/>
      <c r="E131" s="6">
        <v>4.9061299999999999E-4</v>
      </c>
      <c r="F131" s="6">
        <v>1.4931699999999997E-4</v>
      </c>
      <c r="G131" s="6">
        <v>1.1518740000000001E-4</v>
      </c>
      <c r="H131" s="6" t="s">
        <v>438</v>
      </c>
      <c r="I131" s="6" t="s">
        <v>438</v>
      </c>
      <c r="J131" s="6" t="s">
        <v>438</v>
      </c>
      <c r="K131" s="6">
        <v>3.62627E-3</v>
      </c>
      <c r="L131" s="6">
        <v>8.3404210000000004E-5</v>
      </c>
      <c r="M131" s="6">
        <v>4.0528899999999997E-5</v>
      </c>
      <c r="N131" s="6">
        <v>1.3225219999999999E-2</v>
      </c>
      <c r="O131" s="6">
        <v>1.70648E-3</v>
      </c>
      <c r="P131" s="6">
        <v>9.1723300000000011E-3</v>
      </c>
      <c r="Q131" s="6">
        <v>4.2662000000000006E-5</v>
      </c>
      <c r="R131" s="6">
        <v>4.2662E-4</v>
      </c>
      <c r="S131" s="6">
        <v>2.090438E-2</v>
      </c>
      <c r="T131" s="6">
        <v>4.2662E-4</v>
      </c>
      <c r="U131" s="6" t="s">
        <v>438</v>
      </c>
      <c r="V131" s="6" t="s">
        <v>438</v>
      </c>
      <c r="W131" s="6">
        <v>8.5323999999999991</v>
      </c>
      <c r="X131" s="6" t="s">
        <v>438</v>
      </c>
      <c r="Y131" s="6" t="s">
        <v>438</v>
      </c>
      <c r="Z131" s="6" t="s">
        <v>438</v>
      </c>
      <c r="AA131" s="6" t="s">
        <v>438</v>
      </c>
      <c r="AB131" s="6">
        <v>8.5324E-9</v>
      </c>
      <c r="AC131" s="6">
        <v>2.1331000000000003E-2</v>
      </c>
      <c r="AD131" s="6" t="s">
        <v>429</v>
      </c>
      <c r="AE131" s="36"/>
      <c r="AF131" s="24" t="s">
        <v>429</v>
      </c>
      <c r="AG131" s="24" t="s">
        <v>429</v>
      </c>
      <c r="AH131" s="24" t="s">
        <v>429</v>
      </c>
      <c r="AI131" s="24" t="s">
        <v>429</v>
      </c>
      <c r="AJ131" s="24" t="s">
        <v>429</v>
      </c>
      <c r="AK131" s="24">
        <v>0.21331</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1.0700249999999998E-3</v>
      </c>
      <c r="F133" s="6">
        <v>1.6861E-5</v>
      </c>
      <c r="G133" s="6">
        <v>1.4656099999999999E-4</v>
      </c>
      <c r="H133" s="6" t="s">
        <v>429</v>
      </c>
      <c r="I133" s="6">
        <v>4.5005900000000002E-5</v>
      </c>
      <c r="J133" s="6">
        <v>4.5005900000000002E-5</v>
      </c>
      <c r="K133" s="6">
        <v>5.0012319999999997E-5</v>
      </c>
      <c r="L133" s="6" t="s">
        <v>438</v>
      </c>
      <c r="M133" s="6">
        <v>1.8158000000000001E-4</v>
      </c>
      <c r="N133" s="6">
        <v>3.8948910000000003E-5</v>
      </c>
      <c r="O133" s="6">
        <v>6.523910000000001E-6</v>
      </c>
      <c r="P133" s="6">
        <v>1.93253E-3</v>
      </c>
      <c r="Q133" s="6">
        <v>1.7652169999999998E-5</v>
      </c>
      <c r="R133" s="6">
        <v>1.7587319999999998E-5</v>
      </c>
      <c r="S133" s="6">
        <v>1.6121709999999999E-5</v>
      </c>
      <c r="T133" s="6">
        <v>2.2477009999999999E-5</v>
      </c>
      <c r="U133" s="6">
        <v>2.5654660000000001E-5</v>
      </c>
      <c r="V133" s="6">
        <v>2.0767564000000001E-4</v>
      </c>
      <c r="W133" s="6">
        <v>3.5018999999999998E-5</v>
      </c>
      <c r="X133" s="6">
        <v>1.7120399999999999E-8</v>
      </c>
      <c r="Y133" s="6">
        <v>9.351370000000001E-9</v>
      </c>
      <c r="Z133" s="6">
        <v>8.352680000000001E-9</v>
      </c>
      <c r="AA133" s="6">
        <v>9.0660300000000012E-9</v>
      </c>
      <c r="AB133" s="6">
        <v>4.3890479999999999E-8</v>
      </c>
      <c r="AC133" s="6">
        <v>1.9454999999999999E-4</v>
      </c>
      <c r="AD133" s="6">
        <v>5.3176999999999999E-4</v>
      </c>
      <c r="AE133" s="36"/>
      <c r="AF133" s="24" t="s">
        <v>429</v>
      </c>
      <c r="AG133" s="24" t="s">
        <v>429</v>
      </c>
      <c r="AH133" s="24" t="s">
        <v>429</v>
      </c>
      <c r="AI133" s="24" t="s">
        <v>429</v>
      </c>
      <c r="AJ133" s="24" t="s">
        <v>429</v>
      </c>
      <c r="AK133" s="24">
        <v>1297</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1.7105468099999999E-3</v>
      </c>
      <c r="G136" s="6" t="s">
        <v>429</v>
      </c>
      <c r="H136" s="6">
        <v>0.19736799999999999</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51.539109600000003</v>
      </c>
      <c r="AL136" s="38" t="s">
        <v>415</v>
      </c>
    </row>
    <row r="137" spans="1:38" s="2" customFormat="1" ht="26.25" customHeight="1" thickBot="1" x14ac:dyDescent="0.25">
      <c r="A137" s="57" t="s">
        <v>288</v>
      </c>
      <c r="B137" s="57" t="s">
        <v>315</v>
      </c>
      <c r="C137" s="58" t="s">
        <v>316</v>
      </c>
      <c r="D137" s="59"/>
      <c r="E137" s="6" t="s">
        <v>429</v>
      </c>
      <c r="F137" s="6">
        <v>2.7348622500000016E-4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46.209269800000015</v>
      </c>
      <c r="AL137" s="38" t="s">
        <v>415</v>
      </c>
    </row>
    <row r="138" spans="1:38" s="2" customFormat="1" ht="26.25" customHeight="1" thickBot="1" x14ac:dyDescent="0.25">
      <c r="A138" s="61" t="s">
        <v>288</v>
      </c>
      <c r="B138" s="61" t="s">
        <v>317</v>
      </c>
      <c r="C138" s="63" t="s">
        <v>318</v>
      </c>
      <c r="D138" s="60"/>
      <c r="E138" s="6" t="s">
        <v>429</v>
      </c>
      <c r="F138" s="6">
        <v>2.7085132500000012E-4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0.19553064389602448</v>
      </c>
      <c r="F140" s="6" t="s">
        <v>429</v>
      </c>
      <c r="G140" s="6" t="s">
        <v>429</v>
      </c>
      <c r="H140" s="6" t="s">
        <v>429</v>
      </c>
      <c r="I140" s="6">
        <v>1.5997961773311093</v>
      </c>
      <c r="J140" s="6">
        <v>1.9553064389602444</v>
      </c>
      <c r="K140" s="6">
        <v>3.0218372238476507</v>
      </c>
      <c r="L140" s="6">
        <v>0.14398165595979984</v>
      </c>
      <c r="M140" s="6">
        <v>13.86490020353628</v>
      </c>
      <c r="N140" s="6" t="s">
        <v>429</v>
      </c>
      <c r="O140" s="6" t="s">
        <v>429</v>
      </c>
      <c r="P140" s="6" t="s">
        <v>429</v>
      </c>
      <c r="Q140" s="6" t="s">
        <v>429</v>
      </c>
      <c r="R140" s="6" t="s">
        <v>429</v>
      </c>
      <c r="S140" s="6" t="s">
        <v>429</v>
      </c>
      <c r="T140" s="6" t="s">
        <v>429</v>
      </c>
      <c r="U140" s="6" t="s">
        <v>429</v>
      </c>
      <c r="V140" s="6" t="s">
        <v>429</v>
      </c>
      <c r="W140" s="6">
        <v>0.88877565407283832</v>
      </c>
      <c r="X140" s="6">
        <v>1.2798369418648872</v>
      </c>
      <c r="Y140" s="6">
        <v>0.76790216511893239</v>
      </c>
      <c r="Z140" s="6">
        <v>0.38395108255946619</v>
      </c>
      <c r="AA140" s="6">
        <v>0.51193477674595489</v>
      </c>
      <c r="AB140" s="6">
        <v>2.9436249662892404</v>
      </c>
      <c r="AC140" s="6" t="s">
        <v>429</v>
      </c>
      <c r="AD140" s="6" t="s">
        <v>429</v>
      </c>
      <c r="AE140" s="36"/>
      <c r="AF140" s="24" t="s">
        <v>429</v>
      </c>
      <c r="AG140" s="24" t="s">
        <v>429</v>
      </c>
      <c r="AH140" s="24" t="s">
        <v>429</v>
      </c>
      <c r="AI140" s="24" t="s">
        <v>429</v>
      </c>
      <c r="AJ140" s="24" t="s">
        <v>429</v>
      </c>
      <c r="AK140" s="24">
        <v>286.70182389999997</v>
      </c>
      <c r="AL140" s="38" t="s">
        <v>440</v>
      </c>
    </row>
    <row r="141" spans="1:38" s="9" customFormat="1" ht="37.5" customHeight="1" thickBot="1" x14ac:dyDescent="0.25">
      <c r="A141" s="75"/>
      <c r="B141" s="76" t="s">
        <v>323</v>
      </c>
      <c r="C141" s="77" t="s">
        <v>387</v>
      </c>
      <c r="D141" s="75" t="s">
        <v>142</v>
      </c>
      <c r="E141" s="20">
        <f>SUM(E14:E140)</f>
        <v>44.724041486439695</v>
      </c>
      <c r="F141" s="20">
        <f t="shared" ref="F141:AD141" si="0">SUM(F14:F140)</f>
        <v>55.557742249989111</v>
      </c>
      <c r="G141" s="20">
        <f t="shared" si="0"/>
        <v>14.318960412962404</v>
      </c>
      <c r="H141" s="20">
        <f t="shared" si="0"/>
        <v>14.551657909703682</v>
      </c>
      <c r="I141" s="20">
        <f t="shared" si="0"/>
        <v>28.138670628281517</v>
      </c>
      <c r="J141" s="20">
        <f t="shared" si="0"/>
        <v>31.971801637285104</v>
      </c>
      <c r="K141" s="20">
        <f t="shared" si="0"/>
        <v>41.579304729111222</v>
      </c>
      <c r="L141" s="20">
        <f t="shared" si="0"/>
        <v>3.6122642547794666</v>
      </c>
      <c r="M141" s="20">
        <f t="shared" si="0"/>
        <v>270.01207527872509</v>
      </c>
      <c r="N141" s="20">
        <f t="shared" si="0"/>
        <v>153.52972868619693</v>
      </c>
      <c r="O141" s="20">
        <f t="shared" si="0"/>
        <v>0.97147441257167455</v>
      </c>
      <c r="P141" s="20">
        <f t="shared" si="0"/>
        <v>0.10143702410009404</v>
      </c>
      <c r="Q141" s="20">
        <f t="shared" si="0"/>
        <v>15.068952190794494</v>
      </c>
      <c r="R141" s="20">
        <f>SUM(R14:R140)</f>
        <v>2.320480616084756</v>
      </c>
      <c r="S141" s="20">
        <f t="shared" si="0"/>
        <v>3.3737772648513076</v>
      </c>
      <c r="T141" s="20">
        <f t="shared" si="0"/>
        <v>6.5627722205985446</v>
      </c>
      <c r="U141" s="20">
        <f t="shared" si="0"/>
        <v>0.14284247931559949</v>
      </c>
      <c r="V141" s="20">
        <f t="shared" si="0"/>
        <v>27.900605594956691</v>
      </c>
      <c r="W141" s="20">
        <f t="shared" si="0"/>
        <v>40.579494356035056</v>
      </c>
      <c r="X141" s="20">
        <f t="shared" si="0"/>
        <v>5.6094211666728393</v>
      </c>
      <c r="Y141" s="20">
        <f t="shared" si="0"/>
        <v>4.8972443723031738</v>
      </c>
      <c r="Z141" s="20">
        <f t="shared" si="0"/>
        <v>1.9395352231394085</v>
      </c>
      <c r="AA141" s="20">
        <f t="shared" si="0"/>
        <v>2.918916596953343</v>
      </c>
      <c r="AB141" s="20">
        <f t="shared" si="0"/>
        <v>15.371905329145571</v>
      </c>
      <c r="AC141" s="20">
        <f t="shared" si="0"/>
        <v>0.27891570923893588</v>
      </c>
      <c r="AD141" s="20">
        <f t="shared" si="0"/>
        <v>0.5837890994209286</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44.724041486439695</v>
      </c>
      <c r="F152" s="14">
        <f t="shared" ref="F152:AD152" si="1">F141 + F151 + IF(AND(OR($B$4="AT",$B$4="BE",$B$4="CH",$B$4="GB",$B$4="IE",$B$4="LT",$B$4="LU",$B$4="NL"),SUM(F143:F149)&gt;0),SUM(F143:F149)-SUM(F27:F33),0)</f>
        <v>55.557742249989111</v>
      </c>
      <c r="G152" s="14">
        <f t="shared" si="1"/>
        <v>14.318960412962404</v>
      </c>
      <c r="H152" s="14">
        <f t="shared" si="1"/>
        <v>14.551657909703682</v>
      </c>
      <c r="I152" s="14">
        <f t="shared" si="1"/>
        <v>28.138670628281517</v>
      </c>
      <c r="J152" s="14">
        <f t="shared" si="1"/>
        <v>31.971801637285104</v>
      </c>
      <c r="K152" s="14">
        <f t="shared" si="1"/>
        <v>41.579304729111222</v>
      </c>
      <c r="L152" s="14">
        <f t="shared" si="1"/>
        <v>3.6122642547794666</v>
      </c>
      <c r="M152" s="14">
        <f t="shared" si="1"/>
        <v>270.01207527872509</v>
      </c>
      <c r="N152" s="14">
        <f t="shared" si="1"/>
        <v>153.52972868619693</v>
      </c>
      <c r="O152" s="14">
        <f t="shared" si="1"/>
        <v>0.97147441257167455</v>
      </c>
      <c r="P152" s="14">
        <f t="shared" si="1"/>
        <v>0.10143702410009404</v>
      </c>
      <c r="Q152" s="14">
        <f t="shared" si="1"/>
        <v>15.068952190794494</v>
      </c>
      <c r="R152" s="14">
        <f t="shared" si="1"/>
        <v>2.320480616084756</v>
      </c>
      <c r="S152" s="14">
        <f t="shared" si="1"/>
        <v>3.3737772648513076</v>
      </c>
      <c r="T152" s="14">
        <f t="shared" si="1"/>
        <v>6.5627722205985446</v>
      </c>
      <c r="U152" s="14">
        <f t="shared" si="1"/>
        <v>0.14284247931559949</v>
      </c>
      <c r="V152" s="14">
        <f t="shared" si="1"/>
        <v>27.900605594956691</v>
      </c>
      <c r="W152" s="14">
        <f t="shared" si="1"/>
        <v>40.579494356035056</v>
      </c>
      <c r="X152" s="14">
        <f t="shared" si="1"/>
        <v>5.6094211666728393</v>
      </c>
      <c r="Y152" s="14">
        <f t="shared" si="1"/>
        <v>4.8972443723031738</v>
      </c>
      <c r="Z152" s="14">
        <f t="shared" si="1"/>
        <v>1.9395352231394085</v>
      </c>
      <c r="AA152" s="14">
        <f t="shared" si="1"/>
        <v>2.918916596953343</v>
      </c>
      <c r="AB152" s="14">
        <f t="shared" si="1"/>
        <v>15.371905329145571</v>
      </c>
      <c r="AC152" s="14">
        <f t="shared" si="1"/>
        <v>0.27891570923893588</v>
      </c>
      <c r="AD152" s="14">
        <f t="shared" si="1"/>
        <v>0.5837890994209286</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44.724041486439695</v>
      </c>
      <c r="F154" s="14">
        <f>F141 + F153 - IF(OR($B$6=2005,$B$6&gt;=2020),SUM(F99:F122),0) + IF(AND(OR($B$4="AT",$B$4="BE",$B$4="CH",$B$4="GB",$B$4="IE",$B$4="LT",$B$4="LU",$B$4="NL"),SUM(F143:F149)&gt;0),SUM(F143:F149)-SUM(F27:F33),0)</f>
        <v>55.557742249989111</v>
      </c>
      <c r="G154" s="14">
        <f>G141 + G153 + IF(AND(OR($B$4="AT",$B$4="BE",$B$4="CH",$B$4="GB",$B$4="IE",$B$4="LT",$B$4="LU",$B$4="NL"),SUM(G143:G149)&gt;0),SUM(G143:G149)-SUM(G27:G33),0)</f>
        <v>14.318960412962404</v>
      </c>
      <c r="H154" s="14">
        <f t="shared" ref="H154:AD154" si="2">H141 + H153 + IF(AND(OR($B$4="AT",$B$4="BE",$B$4="CH",$B$4="GB",$B$4="IE",$B$4="LT",$B$4="LU",$B$4="NL"),SUM(H143:H149)&gt;0),SUM(H143:H149)-SUM(H27:H33),0)</f>
        <v>14.551657909703682</v>
      </c>
      <c r="I154" s="14">
        <f t="shared" si="2"/>
        <v>28.138670628281517</v>
      </c>
      <c r="J154" s="14">
        <f t="shared" si="2"/>
        <v>31.971801637285104</v>
      </c>
      <c r="K154" s="14">
        <f t="shared" si="2"/>
        <v>41.579304729111222</v>
      </c>
      <c r="L154" s="14">
        <f t="shared" si="2"/>
        <v>3.6122642547794666</v>
      </c>
      <c r="M154" s="14">
        <f t="shared" si="2"/>
        <v>270.01207527872509</v>
      </c>
      <c r="N154" s="14">
        <f t="shared" si="2"/>
        <v>153.52972868619693</v>
      </c>
      <c r="O154" s="14">
        <f t="shared" si="2"/>
        <v>0.97147441257167455</v>
      </c>
      <c r="P154" s="14">
        <f t="shared" si="2"/>
        <v>0.10143702410009404</v>
      </c>
      <c r="Q154" s="14">
        <f t="shared" si="2"/>
        <v>15.068952190794494</v>
      </c>
      <c r="R154" s="14">
        <f t="shared" si="2"/>
        <v>2.320480616084756</v>
      </c>
      <c r="S154" s="14">
        <f t="shared" si="2"/>
        <v>3.3737772648513076</v>
      </c>
      <c r="T154" s="14">
        <f t="shared" si="2"/>
        <v>6.5627722205985446</v>
      </c>
      <c r="U154" s="14">
        <f t="shared" si="2"/>
        <v>0.14284247931559949</v>
      </c>
      <c r="V154" s="14">
        <f t="shared" si="2"/>
        <v>27.900605594956691</v>
      </c>
      <c r="W154" s="14">
        <f t="shared" si="2"/>
        <v>40.579494356035056</v>
      </c>
      <c r="X154" s="14">
        <f t="shared" si="2"/>
        <v>5.6094211666728393</v>
      </c>
      <c r="Y154" s="14">
        <f t="shared" si="2"/>
        <v>4.8972443723031738</v>
      </c>
      <c r="Z154" s="14">
        <f t="shared" si="2"/>
        <v>1.9395352231394085</v>
      </c>
      <c r="AA154" s="14">
        <f t="shared" si="2"/>
        <v>2.918916596953343</v>
      </c>
      <c r="AB154" s="14">
        <f t="shared" si="2"/>
        <v>15.371905329145571</v>
      </c>
      <c r="AC154" s="14">
        <f t="shared" si="2"/>
        <v>0.27891570923893588</v>
      </c>
      <c r="AD154" s="14">
        <f t="shared" si="2"/>
        <v>0.5837890994209286</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0.23819886907820956</v>
      </c>
      <c r="F157" s="140">
        <v>0.23819886907820956</v>
      </c>
      <c r="G157" s="140">
        <v>2.1090817509133022E-2</v>
      </c>
      <c r="H157" s="140" t="s">
        <v>438</v>
      </c>
      <c r="I157" s="140">
        <v>4.5591081238770727E-3</v>
      </c>
      <c r="J157" s="140">
        <v>4.5591081238770727E-3</v>
      </c>
      <c r="K157" s="140">
        <v>4.5591081238770727E-3</v>
      </c>
      <c r="L157" s="140">
        <v>2.188371899460995E-3</v>
      </c>
      <c r="M157" s="140">
        <v>2.366987732916229E-2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887.32799999999997</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5.9909192794854998E-3</v>
      </c>
      <c r="F158" s="140">
        <v>5.9909192794854998E-3</v>
      </c>
      <c r="G158" s="140">
        <v>5.4314690509149523E-4</v>
      </c>
      <c r="H158" s="140" t="s">
        <v>438</v>
      </c>
      <c r="I158" s="140">
        <v>7.8100663357140852E-5</v>
      </c>
      <c r="J158" s="140">
        <v>7.8100663357140852E-5</v>
      </c>
      <c r="K158" s="140">
        <v>7.8100663357140852E-5</v>
      </c>
      <c r="L158" s="140">
        <v>3.7488318411427607E-5</v>
      </c>
      <c r="M158" s="140">
        <v>1.4144199492535882E-3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24.08597824808</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15.542085010000001</v>
      </c>
      <c r="F159" s="140">
        <v>0.54190000000000005</v>
      </c>
      <c r="G159" s="140">
        <v>5.7233600000000004</v>
      </c>
      <c r="H159" s="140">
        <v>1.4114732800000001E-3</v>
      </c>
      <c r="I159" s="140">
        <v>0.68320000000000003</v>
      </c>
      <c r="J159" s="140">
        <v>0.75140000000000007</v>
      </c>
      <c r="K159" s="140">
        <v>0.75140000000000007</v>
      </c>
      <c r="L159" s="140">
        <v>0.10858400000000001</v>
      </c>
      <c r="M159" s="140">
        <v>1.4578058400000002</v>
      </c>
      <c r="N159" s="140">
        <v>3.0459999999999994E-2</v>
      </c>
      <c r="O159" s="140">
        <v>2.9399999999999999E-3</v>
      </c>
      <c r="P159" s="140">
        <v>4.9399999999999999E-3</v>
      </c>
      <c r="Q159" s="140">
        <v>6.9960000000000008E-2</v>
      </c>
      <c r="R159" s="140">
        <v>7.483999999999999E-2</v>
      </c>
      <c r="S159" s="140">
        <v>0.20924999999999999</v>
      </c>
      <c r="T159" s="140">
        <v>3.2040000000000002</v>
      </c>
      <c r="U159" s="140">
        <v>3.0370000000000001E-2</v>
      </c>
      <c r="V159" s="140">
        <v>0.2364</v>
      </c>
      <c r="W159" s="140">
        <v>5.8589999999999993E-5</v>
      </c>
      <c r="X159" s="140">
        <v>8.9100000000000002E-7</v>
      </c>
      <c r="Y159" s="140">
        <v>3.5760000000000002E-6</v>
      </c>
      <c r="Z159" s="140">
        <v>1.6879999999999998E-6</v>
      </c>
      <c r="AA159" s="140">
        <v>5.8759999999999993E-6</v>
      </c>
      <c r="AB159" s="140">
        <v>1.0866999999999999E-5</v>
      </c>
      <c r="AC159" s="140">
        <v>2.158E-5</v>
      </c>
      <c r="AD159" s="140">
        <v>5.9089999999999998E-5</v>
      </c>
      <c r="AE159" s="50"/>
      <c r="AF159" s="140">
        <v>8187.2000000000007</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5.1299999999999998E-2</v>
      </c>
      <c r="F163" s="23">
        <v>0.13500000000000001</v>
      </c>
      <c r="G163" s="23">
        <v>1.026E-2</v>
      </c>
      <c r="H163" s="23">
        <v>1.1610000000000001E-2</v>
      </c>
      <c r="I163" s="23">
        <v>0.18855000000000002</v>
      </c>
      <c r="J163" s="23">
        <v>0.23044999999999999</v>
      </c>
      <c r="K163" s="23">
        <v>0.35615000000000002</v>
      </c>
      <c r="L163" s="23">
        <v>1.6969500000000002E-2</v>
      </c>
      <c r="M163" s="23">
        <v>1.458</v>
      </c>
      <c r="N163" s="23" t="s">
        <v>429</v>
      </c>
      <c r="O163" s="23" t="s">
        <v>429</v>
      </c>
      <c r="P163" s="23" t="s">
        <v>429</v>
      </c>
      <c r="Q163" s="23" t="s">
        <v>429</v>
      </c>
      <c r="R163" s="23" t="s">
        <v>429</v>
      </c>
      <c r="S163" s="23" t="s">
        <v>429</v>
      </c>
      <c r="T163" s="23" t="s">
        <v>429</v>
      </c>
      <c r="U163" s="23" t="s">
        <v>429</v>
      </c>
      <c r="V163" s="23" t="s">
        <v>429</v>
      </c>
      <c r="W163" s="23">
        <v>0.10475</v>
      </c>
      <c r="X163" s="23">
        <v>0.15084</v>
      </c>
      <c r="Y163" s="23">
        <v>9.0504000000000001E-2</v>
      </c>
      <c r="Z163" s="23">
        <v>4.5252000000000001E-2</v>
      </c>
      <c r="AA163" s="23">
        <v>6.0336000000000001E-2</v>
      </c>
      <c r="AB163" s="23">
        <v>0.34693200000000002</v>
      </c>
      <c r="AC163" s="23" t="s">
        <v>429</v>
      </c>
      <c r="AD163" s="23" t="s">
        <v>429</v>
      </c>
      <c r="AE163" s="51"/>
      <c r="AF163" s="23" t="s">
        <v>429</v>
      </c>
      <c r="AG163" s="23" t="s">
        <v>429</v>
      </c>
      <c r="AH163" s="23" t="s">
        <v>429</v>
      </c>
      <c r="AI163" s="23" t="s">
        <v>429</v>
      </c>
      <c r="AJ163" s="23" t="s">
        <v>429</v>
      </c>
      <c r="AK163" s="23">
        <v>0.27</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108" priority="6" operator="equal">
      <formula>0</formula>
    </cfRule>
  </conditionalFormatting>
  <conditionalFormatting sqref="E48:AD48">
    <cfRule type="cellIs" dxfId="107" priority="5" operator="equal">
      <formula>0</formula>
    </cfRule>
  </conditionalFormatting>
  <conditionalFormatting sqref="E53:AD53">
    <cfRule type="cellIs" dxfId="106" priority="4" operator="equal">
      <formula>0</formula>
    </cfRule>
  </conditionalFormatting>
  <conditionalFormatting sqref="E54:E55">
    <cfRule type="cellIs" dxfId="105" priority="3" operator="equal">
      <formula>0</formula>
    </cfRule>
  </conditionalFormatting>
  <conditionalFormatting sqref="G54:AD55">
    <cfRule type="cellIs" dxfId="104" priority="2" operator="equal">
      <formula>0</formula>
    </cfRule>
  </conditionalFormatting>
  <conditionalFormatting sqref="AF14:AK140 E14:AD140">
    <cfRule type="cellIs" dxfId="103" priority="1" operator="equal">
      <formula>0</formula>
    </cfRule>
  </conditionalFormatting>
  <pageMargins left="0.7" right="0.7" top="0.78740157499999996" bottom="0.78740157499999996" header="0.3" footer="0.3"/>
  <pageSetup paperSize="9" scale="1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1" style="5"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2002</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2002</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4.120484315025446</v>
      </c>
      <c r="F14" s="6">
        <v>0.12472621740523776</v>
      </c>
      <c r="G14" s="6">
        <v>5.187672497521894</v>
      </c>
      <c r="H14" s="6" t="s">
        <v>438</v>
      </c>
      <c r="I14" s="6">
        <v>0.66307167315025439</v>
      </c>
      <c r="J14" s="6">
        <v>0.78626637315025438</v>
      </c>
      <c r="K14" s="6">
        <v>0.90733127315025452</v>
      </c>
      <c r="L14" s="6">
        <v>2.3609594328756367E-2</v>
      </c>
      <c r="M14" s="6">
        <v>1.6923478110785664</v>
      </c>
      <c r="N14" s="6">
        <v>0.1234119972581184</v>
      </c>
      <c r="O14" s="6">
        <v>1.5171839543019735E-2</v>
      </c>
      <c r="P14" s="6">
        <v>1.475139220789376E-2</v>
      </c>
      <c r="Q14" s="6">
        <v>7.7224880649472513E-2</v>
      </c>
      <c r="R14" s="6">
        <v>5.9236476210779994E-2</v>
      </c>
      <c r="S14" s="6">
        <v>0.114355223621078</v>
      </c>
      <c r="T14" s="6">
        <v>1.1982122766677601</v>
      </c>
      <c r="U14" s="6">
        <v>6.8691611527284105E-2</v>
      </c>
      <c r="V14" s="6">
        <v>1.1450834172581184</v>
      </c>
      <c r="W14" s="6">
        <v>0.24481058603946881</v>
      </c>
      <c r="X14" s="6">
        <v>4.6079175763642059E-3</v>
      </c>
      <c r="Y14" s="6">
        <v>2.7012036454630758E-4</v>
      </c>
      <c r="Z14" s="6">
        <v>1.4721286454630759E-4</v>
      </c>
      <c r="AA14" s="6">
        <v>2.1595962454630757E-4</v>
      </c>
      <c r="AB14" s="6">
        <v>5.2412104300031282E-3</v>
      </c>
      <c r="AC14" s="6">
        <v>2.9061000000000003E-2</v>
      </c>
      <c r="AD14" s="6">
        <v>1.4343724E-2</v>
      </c>
      <c r="AE14" s="36"/>
      <c r="AF14" s="24">
        <v>4821</v>
      </c>
      <c r="AG14" s="24">
        <v>1280</v>
      </c>
      <c r="AH14" s="24">
        <v>31691</v>
      </c>
      <c r="AI14" s="24">
        <v>4164.1720789376004</v>
      </c>
      <c r="AJ14" s="24">
        <v>42</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0.10758599999999999</v>
      </c>
      <c r="F16" s="6">
        <v>4.0482199999999999E-3</v>
      </c>
      <c r="G16" s="6">
        <v>3.6007942406858805E-2</v>
      </c>
      <c r="H16" s="6" t="s">
        <v>438</v>
      </c>
      <c r="I16" s="6">
        <v>3.3104939999999999E-2</v>
      </c>
      <c r="J16" s="6">
        <v>3.8984739999999997E-2</v>
      </c>
      <c r="K16" s="6">
        <v>4.3836340000000001E-2</v>
      </c>
      <c r="L16" s="6">
        <v>1.1368875E-3</v>
      </c>
      <c r="M16" s="6">
        <v>5.6735400000000005E-2</v>
      </c>
      <c r="N16" s="6">
        <v>5.9992489999999999E-3</v>
      </c>
      <c r="O16" s="6">
        <v>7.3244150000000008E-4</v>
      </c>
      <c r="P16" s="6">
        <v>7.6334000000000005E-4</v>
      </c>
      <c r="Q16" s="6">
        <v>2.9127600000000003E-3</v>
      </c>
      <c r="R16" s="6">
        <v>2.5651925599999999E-3</v>
      </c>
      <c r="S16" s="6">
        <v>5.6929012560000001E-3</v>
      </c>
      <c r="T16" s="6">
        <v>3.8221310600000001E-3</v>
      </c>
      <c r="U16" s="6">
        <v>2.1889072E-3</v>
      </c>
      <c r="V16" s="6">
        <v>4.4274928999999998E-2</v>
      </c>
      <c r="W16" s="6">
        <v>1.2709000000000002E-2</v>
      </c>
      <c r="X16" s="6">
        <v>2.7150436000000002E-4</v>
      </c>
      <c r="Y16" s="6">
        <v>1.1453039999999998E-5</v>
      </c>
      <c r="Z16" s="6">
        <v>4.7180400000000007E-6</v>
      </c>
      <c r="AA16" s="6">
        <v>1.1215880000000001E-5</v>
      </c>
      <c r="AB16" s="6">
        <v>2.9889132000000004E-4</v>
      </c>
      <c r="AC16" s="6">
        <v>1.2769999999999999E-3</v>
      </c>
      <c r="AD16" s="6">
        <v>8.4703299999999997E-4</v>
      </c>
      <c r="AE16" s="36"/>
      <c r="AF16" s="24">
        <v>212</v>
      </c>
      <c r="AG16" s="24">
        <v>10</v>
      </c>
      <c r="AH16" s="24">
        <v>806</v>
      </c>
      <c r="AI16" s="24">
        <v>242</v>
      </c>
      <c r="AJ16" s="24" t="s">
        <v>428</v>
      </c>
      <c r="AK16" s="24" t="s">
        <v>429</v>
      </c>
      <c r="AL16" s="38" t="s">
        <v>49</v>
      </c>
    </row>
    <row r="17" spans="1:38" s="2" customFormat="1" ht="26.25" customHeight="1" thickBot="1" x14ac:dyDescent="0.25">
      <c r="A17" s="57" t="s">
        <v>53</v>
      </c>
      <c r="B17" s="57" t="s">
        <v>58</v>
      </c>
      <c r="C17" s="58" t="s">
        <v>59</v>
      </c>
      <c r="D17" s="59"/>
      <c r="E17" s="6">
        <v>0.78247099999999992</v>
      </c>
      <c r="F17" s="6">
        <v>0.113729</v>
      </c>
      <c r="G17" s="6">
        <v>0.24609644995138222</v>
      </c>
      <c r="H17" s="6" t="s">
        <v>438</v>
      </c>
      <c r="I17" s="6">
        <v>2.2300440000000005E-2</v>
      </c>
      <c r="J17" s="6">
        <v>2.2300440000000005E-2</v>
      </c>
      <c r="K17" s="6">
        <v>2.2300440000000005E-2</v>
      </c>
      <c r="L17" s="6">
        <v>1.0907217600000003E-2</v>
      </c>
      <c r="M17" s="6">
        <v>0.17660000000000001</v>
      </c>
      <c r="N17" s="6">
        <v>1.19918E-4</v>
      </c>
      <c r="O17" s="6">
        <v>9.286200000000001E-6</v>
      </c>
      <c r="P17" s="6">
        <v>2.2204799999999995E-3</v>
      </c>
      <c r="Q17" s="6">
        <v>4.1869000000000005E-4</v>
      </c>
      <c r="R17" s="6">
        <v>2.4327400000000003E-4</v>
      </c>
      <c r="S17" s="6">
        <v>2.2199480000000002E-4</v>
      </c>
      <c r="T17" s="6">
        <v>5.8377999999999996E-5</v>
      </c>
      <c r="U17" s="6">
        <v>3.3201400000000005E-4</v>
      </c>
      <c r="V17" s="6">
        <v>3.0772540000000004E-2</v>
      </c>
      <c r="W17" s="6">
        <v>3.3751600000000003E-3</v>
      </c>
      <c r="X17" s="6">
        <v>4.6362599999999997E-3</v>
      </c>
      <c r="Y17" s="6">
        <v>2.57492E-2</v>
      </c>
      <c r="Z17" s="6">
        <v>5.9248999999999994E-3</v>
      </c>
      <c r="AA17" s="6">
        <v>5.654339999999999E-3</v>
      </c>
      <c r="AB17" s="6">
        <v>4.1964700000000001E-2</v>
      </c>
      <c r="AC17" s="6" t="s">
        <v>438</v>
      </c>
      <c r="AD17" s="6" t="s">
        <v>438</v>
      </c>
      <c r="AE17" s="36"/>
      <c r="AF17" s="24">
        <v>963</v>
      </c>
      <c r="AG17" s="24" t="s">
        <v>428</v>
      </c>
      <c r="AH17" s="24">
        <v>3898</v>
      </c>
      <c r="AI17" s="24" t="s">
        <v>428</v>
      </c>
      <c r="AJ17" s="24" t="s">
        <v>428</v>
      </c>
      <c r="AK17" s="24" t="s">
        <v>429</v>
      </c>
      <c r="AL17" s="38" t="s">
        <v>49</v>
      </c>
    </row>
    <row r="18" spans="1:38" s="2" customFormat="1" ht="26.25" customHeight="1" thickBot="1" x14ac:dyDescent="0.25">
      <c r="A18" s="57" t="s">
        <v>53</v>
      </c>
      <c r="B18" s="57" t="s">
        <v>60</v>
      </c>
      <c r="C18" s="58" t="s">
        <v>61</v>
      </c>
      <c r="D18" s="59"/>
      <c r="E18" s="6">
        <v>1.9906E-2</v>
      </c>
      <c r="F18" s="6">
        <v>6.1870000000000007E-3</v>
      </c>
      <c r="G18" s="6">
        <v>4.6677025041236141E-5</v>
      </c>
      <c r="H18" s="6" t="s">
        <v>438</v>
      </c>
      <c r="I18" s="6">
        <v>2.0982000000000005E-4</v>
      </c>
      <c r="J18" s="6">
        <v>2.0982000000000005E-4</v>
      </c>
      <c r="K18" s="6">
        <v>2.0982000000000005E-4</v>
      </c>
      <c r="L18" s="6">
        <v>8.3928000000000003E-6</v>
      </c>
      <c r="M18" s="6">
        <v>7.8009999999999998E-3</v>
      </c>
      <c r="N18" s="6">
        <v>2.959E-6</v>
      </c>
      <c r="O18" s="6">
        <v>2.4209999999999998E-7</v>
      </c>
      <c r="P18" s="6">
        <v>1.4526E-4</v>
      </c>
      <c r="Q18" s="6">
        <v>2.69E-5</v>
      </c>
      <c r="R18" s="6">
        <v>3.4969999999999997E-6</v>
      </c>
      <c r="S18" s="6">
        <v>6.9940000000000003E-7</v>
      </c>
      <c r="T18" s="6">
        <v>3.4969999999999997E-6</v>
      </c>
      <c r="U18" s="6">
        <v>1.5602000000000001E-5</v>
      </c>
      <c r="V18" s="6">
        <v>1.9636999999999999E-4</v>
      </c>
      <c r="W18" s="6">
        <v>1.3988E-4</v>
      </c>
      <c r="X18" s="6">
        <v>1.9368E-4</v>
      </c>
      <c r="Y18" s="6">
        <v>7.8009999999999993E-4</v>
      </c>
      <c r="Z18" s="6">
        <v>2.9589999999999998E-4</v>
      </c>
      <c r="AA18" s="6">
        <v>2.9052E-4</v>
      </c>
      <c r="AB18" s="6">
        <v>1.5602000000000001E-3</v>
      </c>
      <c r="AC18" s="6" t="s">
        <v>438</v>
      </c>
      <c r="AD18" s="6" t="s">
        <v>438</v>
      </c>
      <c r="AE18" s="36"/>
      <c r="AF18" s="24" t="s">
        <v>428</v>
      </c>
      <c r="AG18" s="24" t="s">
        <v>428</v>
      </c>
      <c r="AH18" s="24">
        <v>269</v>
      </c>
      <c r="AI18" s="24" t="s">
        <v>428</v>
      </c>
      <c r="AJ18" s="24" t="s">
        <v>428</v>
      </c>
      <c r="AK18" s="24" t="s">
        <v>429</v>
      </c>
      <c r="AL18" s="38" t="s">
        <v>49</v>
      </c>
    </row>
    <row r="19" spans="1:38" s="2" customFormat="1" ht="26.25" customHeight="1" thickBot="1" x14ac:dyDescent="0.25">
      <c r="A19" s="57" t="s">
        <v>53</v>
      </c>
      <c r="B19" s="57" t="s">
        <v>62</v>
      </c>
      <c r="C19" s="58" t="s">
        <v>63</v>
      </c>
      <c r="D19" s="59"/>
      <c r="E19" s="6">
        <v>0.10631708919244678</v>
      </c>
      <c r="F19" s="6">
        <v>1.9144027721976698E-2</v>
      </c>
      <c r="G19" s="6">
        <v>0.15491562194394423</v>
      </c>
      <c r="H19" s="6">
        <v>1.073E-3</v>
      </c>
      <c r="I19" s="6">
        <v>7.5168409401366017E-3</v>
      </c>
      <c r="J19" s="6">
        <v>7.603840940136602E-3</v>
      </c>
      <c r="K19" s="6">
        <v>7.8068409401366012E-3</v>
      </c>
      <c r="L19" s="6">
        <v>2.959873637605465E-3</v>
      </c>
      <c r="M19" s="6">
        <v>3.52840349537967E-2</v>
      </c>
      <c r="N19" s="6">
        <v>7.9901801325833678E-4</v>
      </c>
      <c r="O19" s="6">
        <v>3.7822220108477307E-4</v>
      </c>
      <c r="P19" s="6">
        <v>1.8580065086380072E-4</v>
      </c>
      <c r="Q19" s="6">
        <v>3.8170120530333471E-5</v>
      </c>
      <c r="R19" s="6">
        <v>7.0301401566894343E-4</v>
      </c>
      <c r="S19" s="6">
        <v>2.1036280313378871E-4</v>
      </c>
      <c r="T19" s="6">
        <v>6.2910015668943349E-5</v>
      </c>
      <c r="U19" s="6">
        <v>4.8444069907593412E-5</v>
      </c>
      <c r="V19" s="6">
        <v>1.9748940879871436E-2</v>
      </c>
      <c r="W19" s="6">
        <v>3.2713606267577343E-3</v>
      </c>
      <c r="X19" s="6">
        <v>7.9796086781840092E-4</v>
      </c>
      <c r="Y19" s="6">
        <v>3.7002034953796704E-3</v>
      </c>
      <c r="Z19" s="6">
        <v>7.2620132583366809E-4</v>
      </c>
      <c r="AA19" s="6">
        <v>6.5924130172760153E-4</v>
      </c>
      <c r="AB19" s="6">
        <v>5.8836069907593413E-3</v>
      </c>
      <c r="AC19" s="6">
        <v>1.45E-4</v>
      </c>
      <c r="AD19" s="6">
        <v>1.7400000000000001E-6</v>
      </c>
      <c r="AE19" s="36"/>
      <c r="AF19" s="24">
        <v>162</v>
      </c>
      <c r="AG19" s="24" t="s">
        <v>428</v>
      </c>
      <c r="AH19" s="24">
        <v>278.0012053033347</v>
      </c>
      <c r="AI19" s="24">
        <v>29</v>
      </c>
      <c r="AJ19" s="24" t="s">
        <v>428</v>
      </c>
      <c r="AK19" s="24" t="s">
        <v>429</v>
      </c>
      <c r="AL19" s="38" t="s">
        <v>49</v>
      </c>
    </row>
    <row r="20" spans="1:38" s="2" customFormat="1" ht="26.25" customHeight="1" thickBot="1" x14ac:dyDescent="0.25">
      <c r="A20" s="57" t="s">
        <v>53</v>
      </c>
      <c r="B20" s="57" t="s">
        <v>64</v>
      </c>
      <c r="C20" s="58" t="s">
        <v>65</v>
      </c>
      <c r="D20" s="59"/>
      <c r="E20" s="6">
        <v>1.6580000000000001E-2</v>
      </c>
      <c r="F20" s="6">
        <v>1.15684E-2</v>
      </c>
      <c r="G20" s="6">
        <v>1.4722122493003897E-2</v>
      </c>
      <c r="H20" s="6">
        <v>7.3999999999999999E-4</v>
      </c>
      <c r="I20" s="6">
        <v>5.9285200000000005E-3</v>
      </c>
      <c r="J20" s="6">
        <v>6.2405200000000003E-3</v>
      </c>
      <c r="K20" s="6">
        <v>6.5765199999999998E-3</v>
      </c>
      <c r="L20" s="6">
        <v>9.8171680000000015E-4</v>
      </c>
      <c r="M20" s="6">
        <v>4.1354000000000002E-2</v>
      </c>
      <c r="N20" s="6">
        <v>4.2934740000000002E-3</v>
      </c>
      <c r="O20" s="6">
        <v>3.1052060000000004E-4</v>
      </c>
      <c r="P20" s="6">
        <v>3.0476E-4</v>
      </c>
      <c r="Q20" s="6">
        <v>1.2920000000000002E-4</v>
      </c>
      <c r="R20" s="6">
        <v>8.3974199999999998E-4</v>
      </c>
      <c r="S20" s="6">
        <v>6.1034840000000006E-4</v>
      </c>
      <c r="T20" s="6">
        <v>4.0574200000000006E-4</v>
      </c>
      <c r="U20" s="6">
        <v>6.8172000000000011E-5</v>
      </c>
      <c r="V20" s="6">
        <v>1.5937820000000002E-2</v>
      </c>
      <c r="W20" s="6">
        <v>7.7536799999999998E-3</v>
      </c>
      <c r="X20" s="6">
        <v>1.57048E-3</v>
      </c>
      <c r="Y20" s="6">
        <v>2.3577999999999997E-3</v>
      </c>
      <c r="Z20" s="6">
        <v>9.1100000000000003E-4</v>
      </c>
      <c r="AA20" s="6">
        <v>7.4271999999999999E-4</v>
      </c>
      <c r="AB20" s="6">
        <v>5.5819999999999993E-3</v>
      </c>
      <c r="AC20" s="6">
        <v>1.1736E-4</v>
      </c>
      <c r="AD20" s="6">
        <v>4.7612000000000002E-3</v>
      </c>
      <c r="AE20" s="36"/>
      <c r="AF20" s="24" t="s">
        <v>428</v>
      </c>
      <c r="AG20" s="24">
        <v>28</v>
      </c>
      <c r="AH20" s="24">
        <v>134</v>
      </c>
      <c r="AI20" s="24">
        <v>20</v>
      </c>
      <c r="AJ20" s="24" t="s">
        <v>428</v>
      </c>
      <c r="AK20" s="24" t="s">
        <v>429</v>
      </c>
      <c r="AL20" s="38" t="s">
        <v>49</v>
      </c>
    </row>
    <row r="21" spans="1:38" s="2" customFormat="1" ht="26.25" customHeight="1" thickBot="1" x14ac:dyDescent="0.25">
      <c r="A21" s="57" t="s">
        <v>53</v>
      </c>
      <c r="B21" s="57" t="s">
        <v>66</v>
      </c>
      <c r="C21" s="58" t="s">
        <v>67</v>
      </c>
      <c r="D21" s="59"/>
      <c r="E21" s="6">
        <v>0.88868213338690227</v>
      </c>
      <c r="F21" s="6">
        <v>0.36228772253917235</v>
      </c>
      <c r="G21" s="6">
        <v>1.0162566766115857</v>
      </c>
      <c r="H21" s="6">
        <v>3.1154000000000001E-2</v>
      </c>
      <c r="I21" s="6">
        <v>0.15743614346002413</v>
      </c>
      <c r="J21" s="6">
        <v>0.16123114346002415</v>
      </c>
      <c r="K21" s="6">
        <v>0.16811214346002412</v>
      </c>
      <c r="L21" s="6">
        <v>4.6375397738400971E-2</v>
      </c>
      <c r="M21" s="6">
        <v>0.7715898414624347</v>
      </c>
      <c r="N21" s="6">
        <v>4.1749196484692642E-2</v>
      </c>
      <c r="O21" s="6">
        <v>1.120911705783849E-2</v>
      </c>
      <c r="P21" s="6">
        <v>3.353918703093612E-3</v>
      </c>
      <c r="Q21" s="6">
        <v>1.0600213153877062E-3</v>
      </c>
      <c r="R21" s="6">
        <v>2.1528542391000403E-2</v>
      </c>
      <c r="S21" s="6">
        <v>7.7689844782000807E-3</v>
      </c>
      <c r="T21" s="6">
        <v>3.565187991000402E-3</v>
      </c>
      <c r="U21" s="6">
        <v>9.7139728292486933E-4</v>
      </c>
      <c r="V21" s="6">
        <v>0.49336439580233021</v>
      </c>
      <c r="W21" s="6">
        <v>0.11593657564001607</v>
      </c>
      <c r="X21" s="6">
        <v>1.9104366270791488E-2</v>
      </c>
      <c r="Y21" s="6">
        <v>4.7039664146243471E-2</v>
      </c>
      <c r="Z21" s="6">
        <v>1.2752688469264762E-2</v>
      </c>
      <c r="AA21" s="6">
        <v>1.0897229406187224E-2</v>
      </c>
      <c r="AB21" s="6">
        <v>8.9793948292486936E-2</v>
      </c>
      <c r="AC21" s="6">
        <v>4.2974200000000006E-3</v>
      </c>
      <c r="AD21" s="6">
        <v>2.402052E-2</v>
      </c>
      <c r="AE21" s="36"/>
      <c r="AF21" s="24">
        <v>1102.2</v>
      </c>
      <c r="AG21" s="24">
        <v>141</v>
      </c>
      <c r="AH21" s="24">
        <v>2984.9531538770589</v>
      </c>
      <c r="AI21" s="24">
        <v>842</v>
      </c>
      <c r="AJ21" s="24">
        <v>42</v>
      </c>
      <c r="AK21" s="24" t="s">
        <v>429</v>
      </c>
      <c r="AL21" s="38" t="s">
        <v>49</v>
      </c>
    </row>
    <row r="22" spans="1:38" s="2" customFormat="1" ht="26.25" customHeight="1" thickBot="1" x14ac:dyDescent="0.25">
      <c r="A22" s="57" t="s">
        <v>53</v>
      </c>
      <c r="B22" s="61" t="s">
        <v>68</v>
      </c>
      <c r="C22" s="58" t="s">
        <v>69</v>
      </c>
      <c r="D22" s="59"/>
      <c r="E22" s="6">
        <v>0.65490591842439994</v>
      </c>
      <c r="F22" s="6">
        <v>0.15141934975196</v>
      </c>
      <c r="G22" s="6">
        <v>0.26310928871530653</v>
      </c>
      <c r="H22" s="6">
        <v>6.3976863320000001E-4</v>
      </c>
      <c r="I22" s="6">
        <v>2.5285990382240001E-2</v>
      </c>
      <c r="J22" s="6">
        <v>2.5588990382240002E-2</v>
      </c>
      <c r="K22" s="6">
        <v>2.5906713318919999E-2</v>
      </c>
      <c r="L22" s="6">
        <v>1.1035978463378402E-2</v>
      </c>
      <c r="M22" s="6">
        <v>0.16428052321240003</v>
      </c>
      <c r="N22" s="6">
        <v>1.63166178552E-2</v>
      </c>
      <c r="O22" s="6">
        <v>1.20308626424E-3</v>
      </c>
      <c r="P22" s="6">
        <v>2.18480494832E-3</v>
      </c>
      <c r="Q22" s="6">
        <v>5.4496846488E-4</v>
      </c>
      <c r="R22" s="6">
        <v>1.03884452816E-3</v>
      </c>
      <c r="S22" s="6">
        <v>8.4573195828000012E-4</v>
      </c>
      <c r="T22" s="6">
        <v>1.7840299430400002E-3</v>
      </c>
      <c r="U22" s="6">
        <v>3.3653366948000005E-4</v>
      </c>
      <c r="V22" s="6">
        <v>4.2266903837799998E-2</v>
      </c>
      <c r="W22" s="6">
        <v>3.1868177510810001</v>
      </c>
      <c r="X22" s="6">
        <v>4.8512701521729595E-3</v>
      </c>
      <c r="Y22" s="6">
        <v>2.227206425284476E-2</v>
      </c>
      <c r="Z22" s="6">
        <v>4.8692341006718E-3</v>
      </c>
      <c r="AA22" s="6">
        <v>4.4792016387150404E-3</v>
      </c>
      <c r="AB22" s="6">
        <v>3.6653299256404558E-2</v>
      </c>
      <c r="AC22" s="6">
        <v>1.8417518606880002E-2</v>
      </c>
      <c r="AD22" s="6">
        <v>4.7732244509600006E-3</v>
      </c>
      <c r="AE22" s="36"/>
      <c r="AF22" s="24">
        <v>316</v>
      </c>
      <c r="AG22" s="24">
        <v>28</v>
      </c>
      <c r="AH22" s="24">
        <v>2352</v>
      </c>
      <c r="AI22" s="24">
        <v>111.081958724</v>
      </c>
      <c r="AJ22" s="24">
        <v>823.89390127599995</v>
      </c>
      <c r="AK22" s="24" t="s">
        <v>429</v>
      </c>
      <c r="AL22" s="38" t="s">
        <v>49</v>
      </c>
    </row>
    <row r="23" spans="1:38" s="2" customFormat="1" ht="26.25" customHeight="1" thickBot="1" x14ac:dyDescent="0.25">
      <c r="A23" s="57" t="s">
        <v>70</v>
      </c>
      <c r="B23" s="61" t="s">
        <v>392</v>
      </c>
      <c r="C23" s="58" t="s">
        <v>388</v>
      </c>
      <c r="D23" s="100"/>
      <c r="E23" s="6">
        <v>1.1387402635340595</v>
      </c>
      <c r="F23" s="6">
        <v>0.25215931308016193</v>
      </c>
      <c r="G23" s="6">
        <v>0.11595645125056163</v>
      </c>
      <c r="H23" s="6">
        <v>2.3454295529429388E-4</v>
      </c>
      <c r="I23" s="6">
        <v>8.8193437640755754E-2</v>
      </c>
      <c r="J23" s="6">
        <v>8.8193437640755754E-2</v>
      </c>
      <c r="K23" s="6">
        <v>8.8193437640755754E-2</v>
      </c>
      <c r="L23" s="6">
        <v>4.9521669440726931E-2</v>
      </c>
      <c r="M23" s="6">
        <v>1.5495206630793401</v>
      </c>
      <c r="N23" s="6">
        <v>7.9254471943151182E-3</v>
      </c>
      <c r="O23" s="6">
        <v>3.0439680994458586E-4</v>
      </c>
      <c r="P23" s="6" t="s">
        <v>438</v>
      </c>
      <c r="Q23" s="6" t="s">
        <v>438</v>
      </c>
      <c r="R23" s="6">
        <v>1.5219840497229296E-3</v>
      </c>
      <c r="S23" s="6">
        <v>5.1747457690579604E-2</v>
      </c>
      <c r="T23" s="6">
        <v>2.1307776696121014E-3</v>
      </c>
      <c r="U23" s="6">
        <v>3.0439680994458586E-4</v>
      </c>
      <c r="V23" s="6">
        <v>3.0439680994458589E-2</v>
      </c>
      <c r="W23" s="6" t="s">
        <v>438</v>
      </c>
      <c r="X23" s="6">
        <v>2.3724472068294145E-3</v>
      </c>
      <c r="Y23" s="6">
        <v>1.5063022315411111E-3</v>
      </c>
      <c r="Z23" s="6" t="s">
        <v>438</v>
      </c>
      <c r="AA23" s="6" t="s">
        <v>438</v>
      </c>
      <c r="AB23" s="6">
        <v>3.8787494383705251E-3</v>
      </c>
      <c r="AC23" s="6" t="s">
        <v>438</v>
      </c>
      <c r="AD23" s="6" t="s">
        <v>438</v>
      </c>
      <c r="AE23" s="36"/>
      <c r="AF23" s="24">
        <v>1295.75</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0.4372854010164724</v>
      </c>
      <c r="F24" s="6">
        <v>0.75854027807938917</v>
      </c>
      <c r="G24" s="6">
        <v>0.25638113212445829</v>
      </c>
      <c r="H24" s="6">
        <v>9.1944999999999999E-2</v>
      </c>
      <c r="I24" s="6">
        <v>0.3578080733467256</v>
      </c>
      <c r="J24" s="6">
        <v>0.36576707334672576</v>
      </c>
      <c r="K24" s="6">
        <v>0.38355407334672559</v>
      </c>
      <c r="L24" s="6">
        <v>9.929528596072322E-2</v>
      </c>
      <c r="M24" s="6">
        <v>1.5611491941904383</v>
      </c>
      <c r="N24" s="6">
        <v>7.4613563577822423E-2</v>
      </c>
      <c r="O24" s="6">
        <v>3.2407294096303739E-2</v>
      </c>
      <c r="P24" s="6">
        <v>2.1415085214945766E-3</v>
      </c>
      <c r="Q24" s="6">
        <v>1.0506537257934914E-3</v>
      </c>
      <c r="R24" s="6">
        <v>5.7938671012763357E-2</v>
      </c>
      <c r="S24" s="6">
        <v>1.5918217101276333E-2</v>
      </c>
      <c r="T24" s="6">
        <v>5.7005084164596228E-3</v>
      </c>
      <c r="U24" s="6">
        <v>1.3894437373644032E-3</v>
      </c>
      <c r="V24" s="6">
        <v>1.2872146335778225</v>
      </c>
      <c r="W24" s="6">
        <v>0.26150734260747288</v>
      </c>
      <c r="X24" s="6">
        <v>2.7641411535720372E-2</v>
      </c>
      <c r="Y24" s="6">
        <v>4.496960480358056E-2</v>
      </c>
      <c r="Z24" s="6">
        <v>1.3970979803580554E-2</v>
      </c>
      <c r="AA24" s="6">
        <v>1.1169329803580555E-2</v>
      </c>
      <c r="AB24" s="6">
        <v>9.7751325946462048E-2</v>
      </c>
      <c r="AC24" s="6">
        <v>1.2459719999999999E-2</v>
      </c>
      <c r="AD24" s="6">
        <v>9.6691000000000017E-3</v>
      </c>
      <c r="AE24" s="36"/>
      <c r="AF24" s="24">
        <v>127.25</v>
      </c>
      <c r="AG24" s="24">
        <v>56</v>
      </c>
      <c r="AH24" s="24">
        <v>2922.3852149457616</v>
      </c>
      <c r="AI24" s="24">
        <v>2485</v>
      </c>
      <c r="AJ24" s="24" t="s">
        <v>428</v>
      </c>
      <c r="AK24" s="24" t="s">
        <v>429</v>
      </c>
      <c r="AL24" s="38" t="s">
        <v>49</v>
      </c>
    </row>
    <row r="25" spans="1:38" s="2" customFormat="1" ht="26.25" customHeight="1" thickBot="1" x14ac:dyDescent="0.25">
      <c r="A25" s="57" t="s">
        <v>73</v>
      </c>
      <c r="B25" s="61" t="s">
        <v>74</v>
      </c>
      <c r="C25" s="63" t="s">
        <v>75</v>
      </c>
      <c r="D25" s="59"/>
      <c r="E25" s="6">
        <v>4.4239635957243922E-2</v>
      </c>
      <c r="F25" s="6">
        <v>2.8207607107499717E-2</v>
      </c>
      <c r="G25" s="6">
        <v>4.8502907800358243E-3</v>
      </c>
      <c r="H25" s="6" t="s">
        <v>438</v>
      </c>
      <c r="I25" s="6">
        <v>6.117119736452634E-4</v>
      </c>
      <c r="J25" s="6">
        <v>6.117119736452634E-4</v>
      </c>
      <c r="K25" s="6">
        <v>6.117119736452634E-4</v>
      </c>
      <c r="L25" s="6">
        <v>2.9362174734972636E-4</v>
      </c>
      <c r="M25" s="6">
        <v>9.2059742773562256E-2</v>
      </c>
      <c r="N25" s="6">
        <v>3.9680814626243935E-4</v>
      </c>
      <c r="O25" s="6">
        <v>5.6686878037491326E-5</v>
      </c>
      <c r="P25" s="6">
        <v>1.7006063411247396E-4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244.94400000000002</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5.6218715631395258E-4</v>
      </c>
      <c r="F26" s="6">
        <v>7.9951043122736384E-4</v>
      </c>
      <c r="G26" s="6">
        <v>5.9071166279875493E-5</v>
      </c>
      <c r="H26" s="6" t="s">
        <v>438</v>
      </c>
      <c r="I26" s="6">
        <v>2.2323814343306041E-5</v>
      </c>
      <c r="J26" s="6">
        <v>2.2323814343306041E-5</v>
      </c>
      <c r="K26" s="6">
        <v>2.2323814343306041E-5</v>
      </c>
      <c r="L26" s="6">
        <v>1.0715430884786899E-5</v>
      </c>
      <c r="M26" s="6">
        <v>1.3116850699879188E-3</v>
      </c>
      <c r="N26" s="6">
        <v>3.4236770400000005E-6</v>
      </c>
      <c r="O26" s="6">
        <v>4.8909671999999997E-7</v>
      </c>
      <c r="P26" s="6">
        <v>1.46729016E-6</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2.1133869271200001</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6.7314965409139553</v>
      </c>
      <c r="F27" s="6">
        <v>9.0487587293481759</v>
      </c>
      <c r="G27" s="6">
        <v>0.14318656542877531</v>
      </c>
      <c r="H27" s="6">
        <v>9.0641811896864474E-2</v>
      </c>
      <c r="I27" s="6">
        <v>0.28969143131766401</v>
      </c>
      <c r="J27" s="6">
        <v>0.28969143131766401</v>
      </c>
      <c r="K27" s="6">
        <v>0.28969143131766401</v>
      </c>
      <c r="L27" s="6">
        <v>0.16496800412437468</v>
      </c>
      <c r="M27" s="6">
        <v>90.940219625633276</v>
      </c>
      <c r="N27" s="6">
        <v>1.4659976710118849</v>
      </c>
      <c r="O27" s="6">
        <v>6.2584671495336964E-5</v>
      </c>
      <c r="P27" s="6">
        <v>2.9689810009760065E-3</v>
      </c>
      <c r="Q27" s="6">
        <v>9.5849389570436196E-5</v>
      </c>
      <c r="R27" s="6">
        <v>2.5177670568014439E-3</v>
      </c>
      <c r="S27" s="6">
        <v>1.7691010745649177E-3</v>
      </c>
      <c r="T27" s="6">
        <v>6.901379872849135E-4</v>
      </c>
      <c r="U27" s="6">
        <v>6.6529436150198517E-5</v>
      </c>
      <c r="V27" s="6">
        <v>1.1095699904428611E-2</v>
      </c>
      <c r="W27" s="6">
        <v>0.18893270000000001</v>
      </c>
      <c r="X27" s="6">
        <v>3.6057123633E-3</v>
      </c>
      <c r="Y27" s="6">
        <v>4.7959863731999999E-3</v>
      </c>
      <c r="Z27" s="6">
        <v>2.8698330736000002E-3</v>
      </c>
      <c r="AA27" s="6">
        <v>4.7805550682E-3</v>
      </c>
      <c r="AB27" s="6">
        <v>1.6052086878299999E-2</v>
      </c>
      <c r="AC27" s="6">
        <v>1.481977E-4</v>
      </c>
      <c r="AD27" s="6">
        <v>3.2865599999999999E-5</v>
      </c>
      <c r="AE27" s="36"/>
      <c r="AF27" s="24">
        <v>16940.841123406328</v>
      </c>
      <c r="AG27" s="24" t="s">
        <v>429</v>
      </c>
      <c r="AH27" s="24" t="s">
        <v>428</v>
      </c>
      <c r="AI27" s="24" t="s">
        <v>429</v>
      </c>
      <c r="AJ27" s="24" t="s">
        <v>429</v>
      </c>
      <c r="AK27" s="24" t="s">
        <v>429</v>
      </c>
      <c r="AL27" s="38" t="s">
        <v>49</v>
      </c>
    </row>
    <row r="28" spans="1:38" s="2" customFormat="1" ht="26.25" customHeight="1" thickBot="1" x14ac:dyDescent="0.25">
      <c r="A28" s="57" t="s">
        <v>78</v>
      </c>
      <c r="B28" s="57" t="s">
        <v>81</v>
      </c>
      <c r="C28" s="58" t="s">
        <v>82</v>
      </c>
      <c r="D28" s="59"/>
      <c r="E28" s="6">
        <v>0.78790706352176643</v>
      </c>
      <c r="F28" s="6">
        <v>0.28235607503069432</v>
      </c>
      <c r="G28" s="6">
        <v>3.176920702147501E-2</v>
      </c>
      <c r="H28" s="6">
        <v>6.8825240010124706E-3</v>
      </c>
      <c r="I28" s="6">
        <v>8.7435855296090381E-2</v>
      </c>
      <c r="J28" s="6">
        <v>8.7435855296090381E-2</v>
      </c>
      <c r="K28" s="6">
        <v>8.7435855296090381E-2</v>
      </c>
      <c r="L28" s="6">
        <v>6.0460257003783539E-2</v>
      </c>
      <c r="M28" s="6">
        <v>2.6907510295941708</v>
      </c>
      <c r="N28" s="6">
        <v>7.2306253818743824E-2</v>
      </c>
      <c r="O28" s="6">
        <v>4.9131567925963567E-6</v>
      </c>
      <c r="P28" s="6">
        <v>3.4002898546835414E-4</v>
      </c>
      <c r="Q28" s="6">
        <v>8.3801885088178383E-6</v>
      </c>
      <c r="R28" s="6">
        <v>4.346600085855399E-4</v>
      </c>
      <c r="S28" s="6">
        <v>2.9545898537938227E-4</v>
      </c>
      <c r="T28" s="6">
        <v>4.1344503316008577E-5</v>
      </c>
      <c r="U28" s="6">
        <v>6.9340634324429598E-6</v>
      </c>
      <c r="V28" s="6">
        <v>1.2047476655484863E-3</v>
      </c>
      <c r="W28" s="6">
        <v>3.2901800000000002E-2</v>
      </c>
      <c r="X28" s="6">
        <v>8.8602761409999997E-4</v>
      </c>
      <c r="Y28" s="6">
        <v>1.0048884795999999E-3</v>
      </c>
      <c r="Z28" s="6">
        <v>7.7304895150000002E-4</v>
      </c>
      <c r="AA28" s="6">
        <v>8.5293387450000003E-4</v>
      </c>
      <c r="AB28" s="6">
        <v>3.5168989196999998E-3</v>
      </c>
      <c r="AC28" s="6">
        <v>2.8308200000000001E-5</v>
      </c>
      <c r="AD28" s="6">
        <v>6.6242E-6</v>
      </c>
      <c r="AE28" s="36"/>
      <c r="AF28" s="24">
        <v>2375.6891164009903</v>
      </c>
      <c r="AG28" s="24" t="s">
        <v>429</v>
      </c>
      <c r="AH28" s="24" t="s">
        <v>428</v>
      </c>
      <c r="AI28" s="24" t="s">
        <v>429</v>
      </c>
      <c r="AJ28" s="24" t="s">
        <v>429</v>
      </c>
      <c r="AK28" s="24" t="s">
        <v>429</v>
      </c>
      <c r="AL28" s="38" t="s">
        <v>49</v>
      </c>
    </row>
    <row r="29" spans="1:38" s="2" customFormat="1" ht="26.25" customHeight="1" thickBot="1" x14ac:dyDescent="0.25">
      <c r="A29" s="57" t="s">
        <v>78</v>
      </c>
      <c r="B29" s="57" t="s">
        <v>83</v>
      </c>
      <c r="C29" s="58" t="s">
        <v>84</v>
      </c>
      <c r="D29" s="59"/>
      <c r="E29" s="6">
        <v>11.379082418963717</v>
      </c>
      <c r="F29" s="6">
        <v>1.6205531041132766</v>
      </c>
      <c r="G29" s="6">
        <v>0.20937061760954026</v>
      </c>
      <c r="H29" s="6">
        <v>4.6020519106123271E-3</v>
      </c>
      <c r="I29" s="6">
        <v>0.37817103156122012</v>
      </c>
      <c r="J29" s="6">
        <v>0.37817103156122012</v>
      </c>
      <c r="K29" s="6">
        <v>0.37817103156122012</v>
      </c>
      <c r="L29" s="6">
        <v>0.20923617586866039</v>
      </c>
      <c r="M29" s="6">
        <v>3.9121738893120486</v>
      </c>
      <c r="N29" s="6">
        <v>0.15398532376982854</v>
      </c>
      <c r="O29" s="6">
        <v>2.0392958452068028E-5</v>
      </c>
      <c r="P29" s="6">
        <v>1.7766902864946395E-3</v>
      </c>
      <c r="Q29" s="6">
        <v>3.7706210428739478E-5</v>
      </c>
      <c r="R29" s="6">
        <v>2.6137242431667155E-3</v>
      </c>
      <c r="S29" s="6">
        <v>1.7612109785381826E-3</v>
      </c>
      <c r="T29" s="6">
        <v>1.277674309392206E-4</v>
      </c>
      <c r="U29" s="6">
        <v>3.462650395334292E-5</v>
      </c>
      <c r="V29" s="6">
        <v>6.140379517339826E-3</v>
      </c>
      <c r="W29" s="6">
        <v>9.5915E-2</v>
      </c>
      <c r="X29" s="6">
        <v>1.3702082353000001E-3</v>
      </c>
      <c r="Y29" s="6">
        <v>8.2973720897999998E-3</v>
      </c>
      <c r="Z29" s="6">
        <v>9.2717423904E-3</v>
      </c>
      <c r="AA29" s="6">
        <v>2.1314350322000001E-3</v>
      </c>
      <c r="AB29" s="6">
        <v>2.1070757747700002E-2</v>
      </c>
      <c r="AC29" s="6">
        <v>5.4747999999999998E-5</v>
      </c>
      <c r="AD29" s="6">
        <v>1.7839899999999998E-5</v>
      </c>
      <c r="AE29" s="36"/>
      <c r="AF29" s="24">
        <v>13605.909581103117</v>
      </c>
      <c r="AG29" s="24" t="s">
        <v>429</v>
      </c>
      <c r="AH29" s="24">
        <v>68</v>
      </c>
      <c r="AI29" s="24" t="s">
        <v>429</v>
      </c>
      <c r="AJ29" s="24" t="s">
        <v>429</v>
      </c>
      <c r="AK29" s="24" t="s">
        <v>429</v>
      </c>
      <c r="AL29" s="38" t="s">
        <v>49</v>
      </c>
    </row>
    <row r="30" spans="1:38" s="2" customFormat="1" ht="26.25" customHeight="1" thickBot="1" x14ac:dyDescent="0.25">
      <c r="A30" s="57" t="s">
        <v>78</v>
      </c>
      <c r="B30" s="57" t="s">
        <v>85</v>
      </c>
      <c r="C30" s="58" t="s">
        <v>86</v>
      </c>
      <c r="D30" s="59"/>
      <c r="E30" s="6">
        <v>1.524054907906787E-3</v>
      </c>
      <c r="F30" s="6">
        <v>3.0931860242919315E-2</v>
      </c>
      <c r="G30" s="6">
        <v>7.9328757654238986E-5</v>
      </c>
      <c r="H30" s="6">
        <v>1.4188861879550426E-5</v>
      </c>
      <c r="I30" s="6">
        <v>5.9822205764866376E-4</v>
      </c>
      <c r="J30" s="6">
        <v>5.9822205764866376E-4</v>
      </c>
      <c r="K30" s="6">
        <v>5.9822205764866376E-4</v>
      </c>
      <c r="L30" s="6">
        <v>8.1393208166492031E-5</v>
      </c>
      <c r="M30" s="6">
        <v>0.11146192022718152</v>
      </c>
      <c r="N30" s="6">
        <v>1.3223027094744226E-3</v>
      </c>
      <c r="O30" s="6">
        <v>2.1582207561485954E-5</v>
      </c>
      <c r="P30" s="6">
        <v>2.3005339719729303E-6</v>
      </c>
      <c r="Q30" s="6">
        <v>7.9328757654238971E-8</v>
      </c>
      <c r="R30" s="6">
        <v>9.2315679586738161E-5</v>
      </c>
      <c r="S30" s="6">
        <v>3.6743943832360276E-3</v>
      </c>
      <c r="T30" s="6">
        <v>1.5117179892887067E-4</v>
      </c>
      <c r="U30" s="6">
        <v>2.1487780711823453E-5</v>
      </c>
      <c r="V30" s="6">
        <v>2.1342745492448213E-3</v>
      </c>
      <c r="W30" s="6">
        <v>1.6760000000000001E-4</v>
      </c>
      <c r="X30" s="6">
        <v>2.3797293999999998E-6</v>
      </c>
      <c r="Y30" s="6">
        <v>4.1285310000000002E-6</v>
      </c>
      <c r="Z30" s="6">
        <v>1.5493532E-6</v>
      </c>
      <c r="AA30" s="6">
        <v>4.7998373000000004E-6</v>
      </c>
      <c r="AB30" s="6">
        <v>1.2857450900000001E-5</v>
      </c>
      <c r="AC30" s="6">
        <v>1.6750000000000001E-7</v>
      </c>
      <c r="AD30" s="6">
        <v>1.4110000000000001E-7</v>
      </c>
      <c r="AE30" s="36"/>
      <c r="AF30" s="24">
        <v>11.634884455955051</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1.136054268321383</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52.98557107450933</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0.10281970376858357</v>
      </c>
      <c r="J32" s="6">
        <v>0.1965287884148913</v>
      </c>
      <c r="K32" s="6">
        <v>0.25319454439475503</v>
      </c>
      <c r="L32" s="6">
        <v>1.0281970376858358E-2</v>
      </c>
      <c r="M32" s="6" t="s">
        <v>438</v>
      </c>
      <c r="N32" s="6">
        <v>0.2880508976919347</v>
      </c>
      <c r="O32" s="6">
        <v>1.2936659299591811E-3</v>
      </c>
      <c r="P32" s="6">
        <v>8.2122796856314032E-7</v>
      </c>
      <c r="Q32" s="6">
        <v>8.2122796856314045E-13</v>
      </c>
      <c r="R32" s="6">
        <v>0.107168993166809</v>
      </c>
      <c r="S32" s="6">
        <v>2.3501411261172853</v>
      </c>
      <c r="T32" s="6">
        <v>1.6677348579942543E-2</v>
      </c>
      <c r="U32" s="6">
        <v>2.056394075371672E-3</v>
      </c>
      <c r="V32" s="6">
        <v>0.82122796856314006</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7270.4817283286002</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5.4499088173293776E-2</v>
      </c>
      <c r="J33" s="6">
        <v>0.10092423735795142</v>
      </c>
      <c r="K33" s="6">
        <v>0.20184847471590284</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7270.4817283286002</v>
      </c>
      <c r="AL33" s="38" t="s">
        <v>412</v>
      </c>
    </row>
    <row r="34" spans="1:38" s="2" customFormat="1" ht="26.25" customHeight="1" thickBot="1" x14ac:dyDescent="0.25">
      <c r="A34" s="57" t="s">
        <v>70</v>
      </c>
      <c r="B34" s="57" t="s">
        <v>93</v>
      </c>
      <c r="C34" s="58" t="s">
        <v>94</v>
      </c>
      <c r="D34" s="59"/>
      <c r="E34" s="6">
        <v>4.2239526450000007</v>
      </c>
      <c r="F34" s="6">
        <v>0.33296719599999997</v>
      </c>
      <c r="G34" s="6">
        <v>0.27988163000000005</v>
      </c>
      <c r="H34" s="6">
        <v>7.0001494999999989E-4</v>
      </c>
      <c r="I34" s="6">
        <v>8.9060154500000002E-2</v>
      </c>
      <c r="J34" s="6">
        <v>9.6060303999999999E-2</v>
      </c>
      <c r="K34" s="6">
        <v>0.142961961</v>
      </c>
      <c r="L34" s="6">
        <v>5.7889100425000006E-2</v>
      </c>
      <c r="M34" s="6">
        <v>1.1399748300000001</v>
      </c>
      <c r="N34" s="6" t="s">
        <v>438</v>
      </c>
      <c r="O34" s="6">
        <v>7.000000000000001E-4</v>
      </c>
      <c r="P34" s="6" t="s">
        <v>438</v>
      </c>
      <c r="Q34" s="6" t="s">
        <v>438</v>
      </c>
      <c r="R34" s="6">
        <v>3.5000000000000001E-3</v>
      </c>
      <c r="S34" s="6">
        <v>0.11900000000000001</v>
      </c>
      <c r="T34" s="6">
        <v>4.9000000000000007E-3</v>
      </c>
      <c r="U34" s="6">
        <v>7.000000000000001E-4</v>
      </c>
      <c r="V34" s="6">
        <v>7.0000000000000007E-2</v>
      </c>
      <c r="W34" s="6" t="s">
        <v>429</v>
      </c>
      <c r="X34" s="6">
        <v>2.0999999999999999E-3</v>
      </c>
      <c r="Y34" s="6">
        <v>3.5000000000000001E-3</v>
      </c>
      <c r="Z34" s="6" t="s">
        <v>429</v>
      </c>
      <c r="AA34" s="6" t="s">
        <v>429</v>
      </c>
      <c r="AB34" s="6">
        <v>5.5999999999999999E-3</v>
      </c>
      <c r="AC34" s="6" t="s">
        <v>429</v>
      </c>
      <c r="AD34" s="6" t="s">
        <v>429</v>
      </c>
      <c r="AE34" s="36"/>
      <c r="AF34" s="24">
        <v>2974.3</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1.1832755162209619E-2</v>
      </c>
      <c r="F36" s="6">
        <v>1.5226584853381509E-2</v>
      </c>
      <c r="G36" s="6">
        <v>1.6169752224349374E-4</v>
      </c>
      <c r="H36" s="6">
        <v>9.5823851495662497E-7</v>
      </c>
      <c r="I36" s="6">
        <v>9.7365738915663374E-4</v>
      </c>
      <c r="J36" s="6">
        <v>9.8775244850819624E-4</v>
      </c>
      <c r="K36" s="6">
        <v>9.8775244850819624E-4</v>
      </c>
      <c r="L36" s="6">
        <v>9.9988885497519187E-5</v>
      </c>
      <c r="M36" s="6">
        <v>4.7941338599417453E-2</v>
      </c>
      <c r="N36" s="6" t="s">
        <v>438</v>
      </c>
      <c r="O36" s="6">
        <v>8.1840950593515618E-7</v>
      </c>
      <c r="P36" s="6" t="s">
        <v>438</v>
      </c>
      <c r="Q36" s="6" t="s">
        <v>438</v>
      </c>
      <c r="R36" s="6">
        <v>1.1132529675781249E-5</v>
      </c>
      <c r="S36" s="6">
        <v>1.2417541229374997E-4</v>
      </c>
      <c r="T36" s="6">
        <v>1.4095631251562497E-4</v>
      </c>
      <c r="U36" s="6">
        <v>1.4095876351562498E-5</v>
      </c>
      <c r="V36" s="6">
        <v>1.6922241221874995E-4</v>
      </c>
      <c r="W36" s="6">
        <v>1.8323577157031249E-8</v>
      </c>
      <c r="X36" s="6">
        <v>4.1137035610937496E-9</v>
      </c>
      <c r="Y36" s="6">
        <v>7.2146166184375E-9</v>
      </c>
      <c r="Z36" s="6">
        <v>1.8323577157031245E-9</v>
      </c>
      <c r="AA36" s="6">
        <v>7.1884802692968743E-9</v>
      </c>
      <c r="AB36" s="6">
        <v>1.132832017953125E-8</v>
      </c>
      <c r="AC36" s="6">
        <v>1.1276047481249999E-8</v>
      </c>
      <c r="AD36" s="6">
        <v>5.3561225535937493E-9</v>
      </c>
      <c r="AE36" s="36"/>
      <c r="AF36" s="24">
        <v>10</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1.1393207219908883</v>
      </c>
      <c r="F39" s="6">
        <v>1.840632433632303</v>
      </c>
      <c r="G39" s="6">
        <v>1.3185954037273757</v>
      </c>
      <c r="H39" s="6">
        <v>0.20953099999999997</v>
      </c>
      <c r="I39" s="6">
        <v>0.95427903406876613</v>
      </c>
      <c r="J39" s="6">
        <v>0.98456766706876608</v>
      </c>
      <c r="K39" s="6">
        <v>1.034169107068766</v>
      </c>
      <c r="L39" s="6">
        <v>0.23521203777748753</v>
      </c>
      <c r="M39" s="6">
        <v>4.6931195755134993</v>
      </c>
      <c r="N39" s="6">
        <v>0.34467578778065938</v>
      </c>
      <c r="O39" s="6">
        <v>7.6510266674876926E-2</v>
      </c>
      <c r="P39" s="6">
        <v>1.5091663031412888E-2</v>
      </c>
      <c r="Q39" s="6">
        <v>9.5715524366164224E-3</v>
      </c>
      <c r="R39" s="6">
        <v>0.14979163763360226</v>
      </c>
      <c r="S39" s="6">
        <v>5.9975991286720459E-2</v>
      </c>
      <c r="T39" s="6">
        <v>3.004651784412856E-2</v>
      </c>
      <c r="U39" s="6">
        <v>6.5943892406059457E-3</v>
      </c>
      <c r="V39" s="6">
        <v>3.2038475040083529</v>
      </c>
      <c r="W39" s="6">
        <v>0.85867747029145802</v>
      </c>
      <c r="X39" s="6">
        <v>0.12137626559974364</v>
      </c>
      <c r="Y39" s="6">
        <v>0.17442992427781978</v>
      </c>
      <c r="Z39" s="6">
        <v>6.2042683846013309E-2</v>
      </c>
      <c r="AA39" s="6">
        <v>4.8980388370115452E-2</v>
      </c>
      <c r="AB39" s="6">
        <v>0.40682926209369225</v>
      </c>
      <c r="AC39" s="6">
        <v>2.91972104E-2</v>
      </c>
      <c r="AD39" s="6">
        <v>0.24223618000000005</v>
      </c>
      <c r="AE39" s="36"/>
      <c r="AF39" s="24">
        <v>468.17</v>
      </c>
      <c r="AG39" s="24">
        <v>1422.92</v>
      </c>
      <c r="AH39" s="24">
        <v>4103.1578947368416</v>
      </c>
      <c r="AI39" s="24">
        <v>5709.0948924800005</v>
      </c>
      <c r="AJ39" s="24">
        <v>126</v>
      </c>
      <c r="AK39" s="24" t="s">
        <v>429</v>
      </c>
      <c r="AL39" s="38" t="s">
        <v>49</v>
      </c>
    </row>
    <row r="40" spans="1:38" s="2" customFormat="1" ht="26.25" customHeight="1" thickBot="1" x14ac:dyDescent="0.25">
      <c r="A40" s="57" t="s">
        <v>70</v>
      </c>
      <c r="B40" s="57" t="s">
        <v>105</v>
      </c>
      <c r="C40" s="58" t="s">
        <v>390</v>
      </c>
      <c r="D40" s="59"/>
      <c r="E40" s="6">
        <v>1.1378113395469607</v>
      </c>
      <c r="F40" s="6">
        <v>0.21244549195804521</v>
      </c>
      <c r="G40" s="6">
        <v>0.11602542866770792</v>
      </c>
      <c r="H40" s="6">
        <v>2.3291934330751612E-4</v>
      </c>
      <c r="I40" s="6">
        <v>8.776527452610236E-2</v>
      </c>
      <c r="J40" s="6">
        <v>8.776527452610236E-2</v>
      </c>
      <c r="K40" s="6">
        <v>8.776527452610236E-2</v>
      </c>
      <c r="L40" s="6">
        <v>4.9592564826442927E-2</v>
      </c>
      <c r="M40" s="6">
        <v>1.1423078859998974</v>
      </c>
      <c r="N40" s="6">
        <v>5.1067446704239159E-3</v>
      </c>
      <c r="O40" s="6">
        <v>2.9941027621472428E-4</v>
      </c>
      <c r="P40" s="6" t="s">
        <v>438</v>
      </c>
      <c r="Q40" s="6" t="s">
        <v>438</v>
      </c>
      <c r="R40" s="6">
        <v>1.4970513810736213E-3</v>
      </c>
      <c r="S40" s="6">
        <v>5.0899746956503129E-2</v>
      </c>
      <c r="T40" s="6">
        <v>2.0958719335030704E-3</v>
      </c>
      <c r="U40" s="6">
        <v>2.9941027621472428E-4</v>
      </c>
      <c r="V40" s="6">
        <v>2.9941027621472431E-2</v>
      </c>
      <c r="W40" s="6" t="s">
        <v>438</v>
      </c>
      <c r="X40" s="6">
        <v>2.3548640278996127E-3</v>
      </c>
      <c r="Y40" s="6">
        <v>1.4869468356190759E-3</v>
      </c>
      <c r="Z40" s="6" t="s">
        <v>438</v>
      </c>
      <c r="AA40" s="6" t="s">
        <v>438</v>
      </c>
      <c r="AB40" s="6">
        <v>3.8418108635186886E-3</v>
      </c>
      <c r="AC40" s="6" t="s">
        <v>438</v>
      </c>
      <c r="AD40" s="6" t="s">
        <v>438</v>
      </c>
      <c r="AE40" s="36"/>
      <c r="AF40" s="24">
        <v>1273.7200499999999</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1.9709084718328009</v>
      </c>
      <c r="F41" s="6">
        <v>16.989201466159678</v>
      </c>
      <c r="G41" s="6">
        <v>1.7684954946009444</v>
      </c>
      <c r="H41" s="6">
        <v>2.1158923272973751</v>
      </c>
      <c r="I41" s="6">
        <v>21.099190905315663</v>
      </c>
      <c r="J41" s="6">
        <v>21.672370932266102</v>
      </c>
      <c r="K41" s="6">
        <v>22.808560258090967</v>
      </c>
      <c r="L41" s="6">
        <v>2.2253403378042371</v>
      </c>
      <c r="M41" s="6">
        <v>124.34305815202545</v>
      </c>
      <c r="N41" s="6">
        <v>0.982912648</v>
      </c>
      <c r="O41" s="6">
        <v>0.39357710799999995</v>
      </c>
      <c r="P41" s="6">
        <v>2.2410880000000001E-2</v>
      </c>
      <c r="Q41" s="6">
        <v>1.0516660000000001E-2</v>
      </c>
      <c r="R41" s="6">
        <v>0.70460736832000004</v>
      </c>
      <c r="S41" s="6">
        <v>0.20608833683199998</v>
      </c>
      <c r="T41" s="6">
        <v>7.7238260320000002E-2</v>
      </c>
      <c r="U41" s="6">
        <v>1.6795752000000001E-2</v>
      </c>
      <c r="V41" s="6">
        <v>15.656142648000001</v>
      </c>
      <c r="W41" s="6">
        <v>23.169571745825767</v>
      </c>
      <c r="X41" s="6">
        <v>3.8404127581126155</v>
      </c>
      <c r="Y41" s="6">
        <v>3.5268217790808865</v>
      </c>
      <c r="Z41" s="6">
        <v>1.3388104816108719</v>
      </c>
      <c r="AA41" s="6">
        <v>2.1945303940953624</v>
      </c>
      <c r="AB41" s="6">
        <v>10.900575412899737</v>
      </c>
      <c r="AC41" s="6">
        <v>0.15091947999999999</v>
      </c>
      <c r="AD41" s="6">
        <v>0.14697054297872261</v>
      </c>
      <c r="AE41" s="36"/>
      <c r="AF41" s="24">
        <v>1139</v>
      </c>
      <c r="AG41" s="24">
        <v>854</v>
      </c>
      <c r="AH41" s="24">
        <v>3293</v>
      </c>
      <c r="AI41" s="24">
        <v>30078</v>
      </c>
      <c r="AJ41" s="24" t="s">
        <v>428</v>
      </c>
      <c r="AK41" s="24" t="s">
        <v>429</v>
      </c>
      <c r="AL41" s="38" t="s">
        <v>49</v>
      </c>
    </row>
    <row r="42" spans="1:38" s="2" customFormat="1" ht="26.25" customHeight="1" thickBot="1" x14ac:dyDescent="0.25">
      <c r="A42" s="57" t="s">
        <v>70</v>
      </c>
      <c r="B42" s="57" t="s">
        <v>107</v>
      </c>
      <c r="C42" s="58" t="s">
        <v>108</v>
      </c>
      <c r="D42" s="59"/>
      <c r="E42" s="6">
        <v>0.1486337168745587</v>
      </c>
      <c r="F42" s="6">
        <v>0.22648717910096494</v>
      </c>
      <c r="G42" s="6">
        <v>1.6903765591903978E-2</v>
      </c>
      <c r="H42" s="6">
        <v>4.3257531183807954E-5</v>
      </c>
      <c r="I42" s="6">
        <v>1.1592730701341494E-2</v>
      </c>
      <c r="J42" s="6">
        <v>1.1592730701341494E-2</v>
      </c>
      <c r="K42" s="6">
        <v>1.1592730701341494E-2</v>
      </c>
      <c r="L42" s="6">
        <v>5.3842294657566493E-3</v>
      </c>
      <c r="M42" s="6">
        <v>2.2420288926217937</v>
      </c>
      <c r="N42" s="6">
        <v>1.5161725067385445E-2</v>
      </c>
      <c r="O42" s="6">
        <v>7.000941397975995E-5</v>
      </c>
      <c r="P42" s="6" t="s">
        <v>438</v>
      </c>
      <c r="Q42" s="6" t="s">
        <v>438</v>
      </c>
      <c r="R42" s="6">
        <v>3.5004706989879972E-4</v>
      </c>
      <c r="S42" s="6">
        <v>1.190160037655919E-2</v>
      </c>
      <c r="T42" s="6">
        <v>4.9006589785831963E-4</v>
      </c>
      <c r="U42" s="6">
        <v>7.000941397975995E-5</v>
      </c>
      <c r="V42" s="6">
        <v>7.0009413979759943E-3</v>
      </c>
      <c r="W42" s="6" t="s">
        <v>438</v>
      </c>
      <c r="X42" s="6">
        <v>4.4007531183807951E-4</v>
      </c>
      <c r="Y42" s="6">
        <v>3.200470698987997E-4</v>
      </c>
      <c r="Z42" s="6" t="s">
        <v>438</v>
      </c>
      <c r="AA42" s="6" t="s">
        <v>438</v>
      </c>
      <c r="AB42" s="6">
        <v>5.2012238173687923E-4</v>
      </c>
      <c r="AC42" s="6" t="s">
        <v>438</v>
      </c>
      <c r="AD42" s="6" t="s">
        <v>438</v>
      </c>
      <c r="AE42" s="36"/>
      <c r="AF42" s="24">
        <v>302</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0.13797332926637204</v>
      </c>
      <c r="F43" s="6">
        <v>0.17947725282603455</v>
      </c>
      <c r="G43" s="6">
        <v>0.11972832168665153</v>
      </c>
      <c r="H43" s="6">
        <v>1.8796E-2</v>
      </c>
      <c r="I43" s="6">
        <v>8.4632932674969866E-2</v>
      </c>
      <c r="J43" s="6">
        <v>8.7237940674969872E-2</v>
      </c>
      <c r="K43" s="6">
        <v>9.1588160674969873E-2</v>
      </c>
      <c r="L43" s="6">
        <v>2.1118322906998797E-2</v>
      </c>
      <c r="M43" s="6">
        <v>0.41822736417195666</v>
      </c>
      <c r="N43" s="6">
        <v>2.9060400994134192E-2</v>
      </c>
      <c r="O43" s="6">
        <v>6.8487717177018893E-3</v>
      </c>
      <c r="P43" s="6">
        <v>1.5864526211329852E-3</v>
      </c>
      <c r="Q43" s="6">
        <v>8.9993485576536766E-4</v>
      </c>
      <c r="R43" s="6">
        <v>1.3264746811249497E-2</v>
      </c>
      <c r="S43" s="6">
        <v>5.1684149622499001E-3</v>
      </c>
      <c r="T43" s="6">
        <v>2.5267128112494977E-3</v>
      </c>
      <c r="U43" s="6">
        <v>6.3863069634391325E-4</v>
      </c>
      <c r="V43" s="6">
        <v>0.28569511324708718</v>
      </c>
      <c r="W43" s="6">
        <v>7.437032444997993E-2</v>
      </c>
      <c r="X43" s="6">
        <v>1.0243061762161512E-2</v>
      </c>
      <c r="Y43" s="6">
        <v>1.4813827334817196E-2</v>
      </c>
      <c r="Z43" s="6">
        <v>5.2298871834134189E-3</v>
      </c>
      <c r="AA43" s="6">
        <v>4.131867841242266E-3</v>
      </c>
      <c r="AB43" s="6">
        <v>3.4418644121634395E-2</v>
      </c>
      <c r="AC43" s="6">
        <v>2.6103452000000001E-3</v>
      </c>
      <c r="AD43" s="6">
        <v>1.9318680000000001E-2</v>
      </c>
      <c r="AE43" s="36"/>
      <c r="AF43" s="24">
        <v>66.52000000000001</v>
      </c>
      <c r="AG43" s="24">
        <v>113.46000000000001</v>
      </c>
      <c r="AH43" s="24">
        <v>701.90855765367621</v>
      </c>
      <c r="AI43" s="24">
        <v>508</v>
      </c>
      <c r="AJ43" s="24" t="s">
        <v>428</v>
      </c>
      <c r="AK43" s="24" t="s">
        <v>429</v>
      </c>
      <c r="AL43" s="38" t="s">
        <v>49</v>
      </c>
    </row>
    <row r="44" spans="1:38" s="2" customFormat="1" ht="26.25" customHeight="1" thickBot="1" x14ac:dyDescent="0.25">
      <c r="A44" s="57" t="s">
        <v>70</v>
      </c>
      <c r="B44" s="57" t="s">
        <v>111</v>
      </c>
      <c r="C44" s="58" t="s">
        <v>112</v>
      </c>
      <c r="D44" s="59"/>
      <c r="E44" s="6">
        <v>2.5356048679686958</v>
      </c>
      <c r="F44" s="6">
        <v>0.31466171437081802</v>
      </c>
      <c r="G44" s="6">
        <v>0.24168616091486766</v>
      </c>
      <c r="H44" s="6">
        <v>4.6685675756401047E-4</v>
      </c>
      <c r="I44" s="6">
        <v>0.15709625202154606</v>
      </c>
      <c r="J44" s="6">
        <v>0.15709625202154606</v>
      </c>
      <c r="K44" s="6">
        <v>0.15709625202154606</v>
      </c>
      <c r="L44" s="6">
        <v>8.7446310723589452E-2</v>
      </c>
      <c r="M44" s="6">
        <v>1.1317283124046582</v>
      </c>
      <c r="N44" s="6">
        <v>1.9526464101935798E-3</v>
      </c>
      <c r="O44" s="6">
        <v>6.0778926592353272E-4</v>
      </c>
      <c r="P44" s="6" t="s">
        <v>438</v>
      </c>
      <c r="Q44" s="6" t="s">
        <v>438</v>
      </c>
      <c r="R44" s="6">
        <v>3.0389463296176637E-3</v>
      </c>
      <c r="S44" s="6">
        <v>0.10332417520700056</v>
      </c>
      <c r="T44" s="6">
        <v>4.2545248614647303E-3</v>
      </c>
      <c r="U44" s="6">
        <v>6.0778926592353272E-4</v>
      </c>
      <c r="V44" s="6">
        <v>6.0778926592353275E-2</v>
      </c>
      <c r="W44" s="6" t="s">
        <v>438</v>
      </c>
      <c r="X44" s="6">
        <v>4.8468595819337159E-3</v>
      </c>
      <c r="Y44" s="6">
        <v>3.0350826932540277E-3</v>
      </c>
      <c r="Z44" s="6" t="s">
        <v>438</v>
      </c>
      <c r="AA44" s="6" t="s">
        <v>438</v>
      </c>
      <c r="AB44" s="6">
        <v>7.8819422751877435E-3</v>
      </c>
      <c r="AC44" s="6" t="s">
        <v>438</v>
      </c>
      <c r="AD44" s="6" t="s">
        <v>438</v>
      </c>
      <c r="AE44" s="36"/>
      <c r="AF44" s="24">
        <v>2583.08</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1.8874272770063545</v>
      </c>
      <c r="F45" s="6">
        <v>6.6679571663920925E-2</v>
      </c>
      <c r="G45" s="6">
        <v>0.22297081666274418</v>
      </c>
      <c r="H45" s="6" t="s">
        <v>438</v>
      </c>
      <c r="I45" s="6">
        <v>5.4589785831960461E-2</v>
      </c>
      <c r="J45" s="6">
        <v>5.9489056248529064E-2</v>
      </c>
      <c r="K45" s="6">
        <v>5.9489056248529064E-2</v>
      </c>
      <c r="L45" s="6">
        <v>1.255160743704401E-2</v>
      </c>
      <c r="M45" s="6">
        <v>0.17754601082607674</v>
      </c>
      <c r="N45" s="6">
        <v>3.3690515415391855E-3</v>
      </c>
      <c r="O45" s="6">
        <v>2.8992704165686041E-4</v>
      </c>
      <c r="P45" s="6">
        <v>6.6978112497058124E-4</v>
      </c>
      <c r="Q45" s="6">
        <v>4.1597081666274417E-3</v>
      </c>
      <c r="R45" s="6">
        <v>4.5496352082843019E-3</v>
      </c>
      <c r="S45" s="6">
        <v>2.2963579665803716E-2</v>
      </c>
      <c r="T45" s="6">
        <v>0.17899270416568605</v>
      </c>
      <c r="U45" s="6">
        <v>2.9492704165686046E-3</v>
      </c>
      <c r="V45" s="6">
        <v>2.8791244998823247E-2</v>
      </c>
      <c r="W45" s="6">
        <v>4.8190515415391854E-3</v>
      </c>
      <c r="X45" s="6" t="s">
        <v>438</v>
      </c>
      <c r="Y45" s="6" t="s">
        <v>438</v>
      </c>
      <c r="Z45" s="6" t="s">
        <v>438</v>
      </c>
      <c r="AA45" s="6" t="s">
        <v>438</v>
      </c>
      <c r="AB45" s="6" t="s">
        <v>438</v>
      </c>
      <c r="AC45" s="6">
        <v>2.2194163332548834E-3</v>
      </c>
      <c r="AD45" s="6">
        <v>3.5717227582960694E-3</v>
      </c>
      <c r="AE45" s="36"/>
      <c r="AF45" s="24">
        <v>1010</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0.13952750000000003</v>
      </c>
      <c r="F47" s="6">
        <v>1.3274000000000001E-2</v>
      </c>
      <c r="G47" s="6">
        <v>7.8405000000000002E-3</v>
      </c>
      <c r="H47" s="6" t="s">
        <v>438</v>
      </c>
      <c r="I47" s="6">
        <v>2.457E-3</v>
      </c>
      <c r="J47" s="6">
        <v>2.6325000000000003E-3</v>
      </c>
      <c r="K47" s="6">
        <v>2.6325000000000003E-3</v>
      </c>
      <c r="L47" s="6">
        <v>8.1607499999999998E-4</v>
      </c>
      <c r="M47" s="6">
        <v>0.540987</v>
      </c>
      <c r="N47" s="6">
        <v>2.2815000000000002E-4</v>
      </c>
      <c r="O47" s="6">
        <v>1.7550000000000003E-5</v>
      </c>
      <c r="P47" s="6">
        <v>5.2649999999999999E-5</v>
      </c>
      <c r="Q47" s="6">
        <v>7.0200000000000012E-5</v>
      </c>
      <c r="R47" s="6">
        <v>8.7750000000000005E-5</v>
      </c>
      <c r="S47" s="6">
        <v>1.5444000000000002E-3</v>
      </c>
      <c r="T47" s="6">
        <v>1.755E-3</v>
      </c>
      <c r="U47" s="6">
        <v>1.7550000000000001E-4</v>
      </c>
      <c r="V47" s="6">
        <v>2.1059999999999998E-3</v>
      </c>
      <c r="W47" s="6">
        <v>2.2815000000000002E-4</v>
      </c>
      <c r="X47" s="6" t="s">
        <v>438</v>
      </c>
      <c r="Y47" s="6" t="s">
        <v>438</v>
      </c>
      <c r="Z47" s="6" t="s">
        <v>438</v>
      </c>
      <c r="AA47" s="6" t="s">
        <v>438</v>
      </c>
      <c r="AB47" s="6" t="s">
        <v>438</v>
      </c>
      <c r="AC47" s="6">
        <v>1.4040000000000002E-4</v>
      </c>
      <c r="AD47" s="6">
        <v>6.669E-5</v>
      </c>
      <c r="AE47" s="36"/>
      <c r="AF47" s="24">
        <v>93.605950000000007</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3.3600000000000004E-5</v>
      </c>
      <c r="J48" s="6">
        <v>3.3599999999999998E-4</v>
      </c>
      <c r="K48" s="6">
        <v>8.4000000000000003E-4</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0.112</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0.69218181818181812</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0.34609090909090906</v>
      </c>
      <c r="AL53" s="38" t="s">
        <v>135</v>
      </c>
    </row>
    <row r="54" spans="1:38" s="2" customFormat="1" ht="37.5" customHeight="1" thickBot="1" x14ac:dyDescent="0.25">
      <c r="A54" s="57" t="s">
        <v>119</v>
      </c>
      <c r="B54" s="61" t="s">
        <v>136</v>
      </c>
      <c r="C54" s="63" t="s">
        <v>137</v>
      </c>
      <c r="D54" s="60"/>
      <c r="E54" s="6" t="s">
        <v>429</v>
      </c>
      <c r="F54" s="6">
        <v>1.722596</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0.104848</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0.29840264999999999</v>
      </c>
      <c r="F57" s="6">
        <v>5.0838969999999997E-2</v>
      </c>
      <c r="G57" s="6">
        <v>1.1272988999999998</v>
      </c>
      <c r="H57" s="6" t="s">
        <v>429</v>
      </c>
      <c r="I57" s="6">
        <v>3.9787019999999992E-2</v>
      </c>
      <c r="J57" s="6">
        <v>0.11272989</v>
      </c>
      <c r="K57" s="6">
        <v>0.13262339999999997</v>
      </c>
      <c r="L57" s="6">
        <v>1.1936105999999997E-3</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221.03899999999999</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4.7298999999999996E-3</v>
      </c>
      <c r="J58" s="6">
        <v>2.36495E-2</v>
      </c>
      <c r="K58" s="6">
        <v>6.0812999999999992E-2</v>
      </c>
      <c r="L58" s="6">
        <v>2.1757539999999999E-5</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6.7569999999999997</v>
      </c>
      <c r="AL58" s="38" t="s">
        <v>148</v>
      </c>
    </row>
    <row r="59" spans="1:38" s="2" customFormat="1" ht="26.25" customHeight="1" thickBot="1" x14ac:dyDescent="0.25">
      <c r="A59" s="57" t="s">
        <v>53</v>
      </c>
      <c r="B59" s="65" t="s">
        <v>149</v>
      </c>
      <c r="C59" s="57" t="s">
        <v>401</v>
      </c>
      <c r="D59" s="59"/>
      <c r="E59" s="6" t="s">
        <v>438</v>
      </c>
      <c r="F59" s="6">
        <v>6.2436940000000002E-3</v>
      </c>
      <c r="G59" s="6" t="s">
        <v>438</v>
      </c>
      <c r="H59" s="6" t="s">
        <v>438</v>
      </c>
      <c r="I59" s="6">
        <v>7.18550304E-3</v>
      </c>
      <c r="J59" s="6">
        <v>8.0836909200000008E-3</v>
      </c>
      <c r="K59" s="6">
        <v>8.981878799999999E-3</v>
      </c>
      <c r="L59" s="6">
        <v>4.4550118847999998E-6</v>
      </c>
      <c r="M59" s="6" t="s">
        <v>438</v>
      </c>
      <c r="N59" s="6">
        <v>5.0897313199999995E-2</v>
      </c>
      <c r="O59" s="6">
        <v>3.8921474800000006E-3</v>
      </c>
      <c r="P59" s="6">
        <v>8.9818788000000009E-5</v>
      </c>
      <c r="Q59" s="6">
        <v>5.6885232399999999E-3</v>
      </c>
      <c r="R59" s="6">
        <v>6.8861070800000004E-3</v>
      </c>
      <c r="S59" s="6">
        <v>2.0957717200000001E-4</v>
      </c>
      <c r="T59" s="6">
        <v>1.4670402039999999E-2</v>
      </c>
      <c r="U59" s="6">
        <v>2.3951676800000005E-2</v>
      </c>
      <c r="V59" s="6">
        <v>1.1077650519999999E-2</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29.939596000000002</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3.456E-2</v>
      </c>
      <c r="J60" s="6">
        <v>0.34560000000000002</v>
      </c>
      <c r="K60" s="6">
        <v>0.7050240000000001</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6912</v>
      </c>
      <c r="AL60" s="38" t="s">
        <v>420</v>
      </c>
    </row>
    <row r="61" spans="1:38" s="114" customFormat="1" ht="26.25" customHeight="1" thickBot="1" x14ac:dyDescent="0.25">
      <c r="A61" s="58" t="s">
        <v>53</v>
      </c>
      <c r="B61" s="67" t="s">
        <v>152</v>
      </c>
      <c r="C61" s="58" t="s">
        <v>153</v>
      </c>
      <c r="D61" s="111"/>
      <c r="E61" s="110" t="s">
        <v>429</v>
      </c>
      <c r="F61" s="110" t="s">
        <v>429</v>
      </c>
      <c r="G61" s="110" t="s">
        <v>429</v>
      </c>
      <c r="H61" s="110" t="s">
        <v>429</v>
      </c>
      <c r="I61" s="6" t="s">
        <v>438</v>
      </c>
      <c r="J61" s="6" t="s">
        <v>438</v>
      </c>
      <c r="K61" s="6" t="s">
        <v>438</v>
      </c>
      <c r="L61" s="110" t="s">
        <v>429</v>
      </c>
      <c r="M61" s="110" t="s">
        <v>429</v>
      </c>
      <c r="N61" s="110" t="s">
        <v>429</v>
      </c>
      <c r="O61" s="110" t="s">
        <v>429</v>
      </c>
      <c r="P61" s="110" t="s">
        <v>429</v>
      </c>
      <c r="Q61" s="110" t="s">
        <v>429</v>
      </c>
      <c r="R61" s="110" t="s">
        <v>429</v>
      </c>
      <c r="S61" s="110" t="s">
        <v>429</v>
      </c>
      <c r="T61" s="110" t="s">
        <v>429</v>
      </c>
      <c r="U61" s="110" t="s">
        <v>429</v>
      </c>
      <c r="V61" s="110" t="s">
        <v>429</v>
      </c>
      <c r="W61" s="110" t="s">
        <v>429</v>
      </c>
      <c r="X61" s="110" t="s">
        <v>429</v>
      </c>
      <c r="Y61" s="110" t="s">
        <v>429</v>
      </c>
      <c r="Z61" s="110" t="s">
        <v>429</v>
      </c>
      <c r="AA61" s="110" t="s">
        <v>429</v>
      </c>
      <c r="AB61" s="110" t="s">
        <v>429</v>
      </c>
      <c r="AC61" s="110" t="s">
        <v>429</v>
      </c>
      <c r="AD61" s="110" t="s">
        <v>429</v>
      </c>
      <c r="AE61" s="36"/>
      <c r="AF61" s="112" t="s">
        <v>429</v>
      </c>
      <c r="AG61" s="112" t="s">
        <v>429</v>
      </c>
      <c r="AH61" s="112" t="s">
        <v>429</v>
      </c>
      <c r="AI61" s="112" t="s">
        <v>429</v>
      </c>
      <c r="AJ61" s="112" t="s">
        <v>429</v>
      </c>
      <c r="AK61" s="112" t="s">
        <v>438</v>
      </c>
      <c r="AL61" s="113"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3.1006529000000001E-3</v>
      </c>
      <c r="F72" s="6">
        <v>1.025087E-2</v>
      </c>
      <c r="G72" s="6">
        <v>8.0739539999999985E-2</v>
      </c>
      <c r="H72" s="6" t="s">
        <v>438</v>
      </c>
      <c r="I72" s="6">
        <v>0.30193381499999999</v>
      </c>
      <c r="J72" s="6">
        <v>0.40256196</v>
      </c>
      <c r="K72" s="6">
        <v>0.50320244999999997</v>
      </c>
      <c r="L72" s="6">
        <v>7.2446486939999992E-3</v>
      </c>
      <c r="M72" s="6">
        <v>7.4985789999999991E-3</v>
      </c>
      <c r="N72" s="6">
        <v>150.93439900000001</v>
      </c>
      <c r="O72" s="6">
        <v>0.40328620000000004</v>
      </c>
      <c r="P72" s="6">
        <v>2.0575000000000001E-4</v>
      </c>
      <c r="Q72" s="6">
        <v>15.092431725000001</v>
      </c>
      <c r="R72" s="6">
        <v>1.1574932</v>
      </c>
      <c r="S72" s="6">
        <v>0.151006</v>
      </c>
      <c r="T72" s="6">
        <v>5.0336705000000004</v>
      </c>
      <c r="U72" s="6" t="s">
        <v>438</v>
      </c>
      <c r="V72" s="6">
        <v>4.0897538999999998</v>
      </c>
      <c r="W72" s="6">
        <v>4.6051293000000007E-2</v>
      </c>
      <c r="X72" s="6" t="s">
        <v>438</v>
      </c>
      <c r="Y72" s="6" t="s">
        <v>438</v>
      </c>
      <c r="Z72" s="6" t="s">
        <v>438</v>
      </c>
      <c r="AA72" s="6" t="s">
        <v>438</v>
      </c>
      <c r="AB72" s="6">
        <v>7.005990000000001E-3</v>
      </c>
      <c r="AC72" s="6" t="s">
        <v>438</v>
      </c>
      <c r="AD72" s="6">
        <v>1.0287500000000002E-2</v>
      </c>
      <c r="AE72" s="36"/>
      <c r="AF72" s="24" t="s">
        <v>429</v>
      </c>
      <c r="AG72" s="24" t="s">
        <v>429</v>
      </c>
      <c r="AH72" s="24" t="s">
        <v>429</v>
      </c>
      <c r="AI72" s="24" t="s">
        <v>429</v>
      </c>
      <c r="AJ72" s="24" t="s">
        <v>429</v>
      </c>
      <c r="AK72" s="24">
        <v>507.19400000000002</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1.6414541308006476</v>
      </c>
      <c r="G82" s="6" t="s">
        <v>429</v>
      </c>
      <c r="H82" s="6" t="s">
        <v>429</v>
      </c>
      <c r="I82" s="6" t="s">
        <v>429</v>
      </c>
      <c r="J82" s="6" t="s">
        <v>429</v>
      </c>
      <c r="K82" s="6" t="s">
        <v>429</v>
      </c>
      <c r="L82" s="6" t="s">
        <v>429</v>
      </c>
      <c r="M82" s="6" t="s">
        <v>429</v>
      </c>
      <c r="N82" s="6" t="s">
        <v>429</v>
      </c>
      <c r="O82" s="6" t="s">
        <v>429</v>
      </c>
      <c r="P82" s="6">
        <v>1.2997353599999999E-2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10.952323927230807</v>
      </c>
      <c r="AL82" s="139" t="s">
        <v>219</v>
      </c>
    </row>
    <row r="83" spans="1:38" s="2" customFormat="1" ht="26.25" customHeight="1" thickBot="1" x14ac:dyDescent="0.25">
      <c r="A83" s="57" t="s">
        <v>53</v>
      </c>
      <c r="B83" s="65" t="s">
        <v>211</v>
      </c>
      <c r="C83" s="108" t="s">
        <v>212</v>
      </c>
      <c r="D83" s="59"/>
      <c r="E83" s="6" t="s">
        <v>438</v>
      </c>
      <c r="F83" s="6">
        <v>8.0413027200000008E-3</v>
      </c>
      <c r="G83" s="6" t="s">
        <v>438</v>
      </c>
      <c r="H83" s="6" t="s">
        <v>429</v>
      </c>
      <c r="I83" s="6">
        <v>0.20103256800000002</v>
      </c>
      <c r="J83" s="6">
        <v>1.5077442599999999</v>
      </c>
      <c r="K83" s="6">
        <v>7.0361398800000003</v>
      </c>
      <c r="L83" s="6">
        <v>1.1458856376000002E-2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502.58142000000004</v>
      </c>
      <c r="AL83" s="139" t="s">
        <v>431</v>
      </c>
    </row>
    <row r="84" spans="1:38" s="2" customFormat="1" ht="26.25" customHeight="1" thickBot="1" x14ac:dyDescent="0.25">
      <c r="A84" s="57" t="s">
        <v>53</v>
      </c>
      <c r="B84" s="65" t="s">
        <v>213</v>
      </c>
      <c r="C84" s="108" t="s">
        <v>214</v>
      </c>
      <c r="D84" s="59"/>
      <c r="E84" s="6" t="s">
        <v>438</v>
      </c>
      <c r="F84" s="6">
        <v>7.2595094000000001E-3</v>
      </c>
      <c r="G84" s="6" t="s">
        <v>429</v>
      </c>
      <c r="H84" s="6" t="s">
        <v>429</v>
      </c>
      <c r="I84" s="6">
        <v>4.4673903999999992E-3</v>
      </c>
      <c r="J84" s="6">
        <v>2.2336951999999997E-2</v>
      </c>
      <c r="K84" s="6">
        <v>8.9347807999999987E-2</v>
      </c>
      <c r="L84" s="6">
        <v>5.8076075199999984E-7</v>
      </c>
      <c r="M84" s="6">
        <v>5.3050260999999992E-4</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55.842379999999991</v>
      </c>
      <c r="AL84" s="139" t="s">
        <v>432</v>
      </c>
    </row>
    <row r="85" spans="1:38" s="2" customFormat="1" ht="26.25" customHeight="1" thickBot="1" x14ac:dyDescent="0.25">
      <c r="A85" s="57" t="s">
        <v>208</v>
      </c>
      <c r="B85" s="61" t="s">
        <v>215</v>
      </c>
      <c r="C85" s="108" t="s">
        <v>402</v>
      </c>
      <c r="D85" s="59"/>
      <c r="E85" s="6" t="s">
        <v>429</v>
      </c>
      <c r="F85" s="6">
        <v>4.4298422939643478</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9.4475238497964824</v>
      </c>
      <c r="AL85" s="139" t="s">
        <v>216</v>
      </c>
    </row>
    <row r="86" spans="1:38" s="2" customFormat="1" ht="26.25" customHeight="1" thickBot="1" x14ac:dyDescent="0.25">
      <c r="A86" s="57" t="s">
        <v>208</v>
      </c>
      <c r="B86" s="61" t="s">
        <v>217</v>
      </c>
      <c r="C86" s="62" t="s">
        <v>218</v>
      </c>
      <c r="D86" s="59"/>
      <c r="E86" s="6" t="s">
        <v>429</v>
      </c>
      <c r="F86" s="6">
        <v>3.0746667124782336E-2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2.0637377757479931E-2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1.1511174918453693</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0.10143673824049004</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0.91326278585740839</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1.4458674658947033</v>
      </c>
      <c r="AL90" s="139" t="s">
        <v>219</v>
      </c>
    </row>
    <row r="91" spans="1:38" s="2" customFormat="1" ht="26.25" customHeight="1" thickBot="1" x14ac:dyDescent="0.25">
      <c r="A91" s="57" t="s">
        <v>208</v>
      </c>
      <c r="B91" s="61" t="s">
        <v>403</v>
      </c>
      <c r="C91" s="61" t="s">
        <v>228</v>
      </c>
      <c r="D91" s="59"/>
      <c r="E91" s="6">
        <v>3.7779067449041697E-3</v>
      </c>
      <c r="F91" s="6">
        <v>1.0031322007408991E-2</v>
      </c>
      <c r="G91" s="6">
        <v>5.4882460000000004E-4</v>
      </c>
      <c r="H91" s="6">
        <v>8.6012368451957241E-3</v>
      </c>
      <c r="I91" s="6">
        <v>5.5969293229762553E-2</v>
      </c>
      <c r="J91" s="6">
        <v>5.5978012635162548E-2</v>
      </c>
      <c r="K91" s="6">
        <v>5.5979813579462551E-2</v>
      </c>
      <c r="L91" s="6">
        <v>2.5186181953393147E-4</v>
      </c>
      <c r="M91" s="6">
        <v>0.11549892375789987</v>
      </c>
      <c r="N91" s="6">
        <v>0.14247631999999996</v>
      </c>
      <c r="O91" s="6">
        <v>1.1460931234712512E-2</v>
      </c>
      <c r="P91" s="6">
        <v>1.0358609999999998E-5</v>
      </c>
      <c r="Q91" s="6">
        <v>2.417009E-4</v>
      </c>
      <c r="R91" s="6">
        <v>2.8349879999999997E-3</v>
      </c>
      <c r="S91" s="6">
        <v>9.1880090834712505E-2</v>
      </c>
      <c r="T91" s="6">
        <v>1.1047885417356256E-2</v>
      </c>
      <c r="U91" s="6" t="s">
        <v>429</v>
      </c>
      <c r="V91" s="6">
        <v>5.2845785417356253E-2</v>
      </c>
      <c r="W91" s="6">
        <v>2.072587191613428E-4</v>
      </c>
      <c r="X91" s="6">
        <v>2.3005717826909053E-4</v>
      </c>
      <c r="Y91" s="6">
        <v>9.3266423622604265E-5</v>
      </c>
      <c r="Z91" s="6">
        <v>9.3266423622604265E-5</v>
      </c>
      <c r="AA91" s="6">
        <v>9.3266423622604265E-5</v>
      </c>
      <c r="AB91" s="6">
        <v>5.0985644913690328E-4</v>
      </c>
      <c r="AC91" s="6" t="s">
        <v>429</v>
      </c>
      <c r="AD91" s="6" t="s">
        <v>429</v>
      </c>
      <c r="AE91" s="36"/>
      <c r="AF91" s="24" t="s">
        <v>429</v>
      </c>
      <c r="AG91" s="24" t="s">
        <v>429</v>
      </c>
      <c r="AH91" s="24" t="s">
        <v>429</v>
      </c>
      <c r="AI91" s="24" t="s">
        <v>429</v>
      </c>
      <c r="AJ91" s="24" t="s">
        <v>429</v>
      </c>
      <c r="AK91" s="24">
        <v>2.2543171916134277</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2.1996703257300001</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2186.5047280999997</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0.13998651703766152</v>
      </c>
      <c r="F99" s="6">
        <v>3.8572665502991459</v>
      </c>
      <c r="G99" s="6" t="s">
        <v>429</v>
      </c>
      <c r="H99" s="6">
        <v>4.2845168423751545</v>
      </c>
      <c r="I99" s="6">
        <v>7.5581449999999994E-2</v>
      </c>
      <c r="J99" s="6">
        <v>0.11613735</v>
      </c>
      <c r="K99" s="6">
        <v>0.25439610000000001</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204.6</v>
      </c>
      <c r="AL99" s="38" t="s">
        <v>245</v>
      </c>
    </row>
    <row r="100" spans="1:38" s="2" customFormat="1" ht="26.25" customHeight="1" thickBot="1" x14ac:dyDescent="0.25">
      <c r="A100" s="57" t="s">
        <v>243</v>
      </c>
      <c r="B100" s="57" t="s">
        <v>246</v>
      </c>
      <c r="C100" s="58" t="s">
        <v>407</v>
      </c>
      <c r="D100" s="70"/>
      <c r="E100" s="6">
        <v>1.2257384659659372E-2</v>
      </c>
      <c r="F100" s="6">
        <v>0.69718631156201682</v>
      </c>
      <c r="G100" s="6" t="s">
        <v>429</v>
      </c>
      <c r="H100" s="6">
        <v>0.48538117304760553</v>
      </c>
      <c r="I100" s="6">
        <v>1.6988879999999998E-2</v>
      </c>
      <c r="J100" s="6">
        <v>2.6348880000000002E-2</v>
      </c>
      <c r="K100" s="6">
        <v>5.6743679999999998E-2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183.49999999999997</v>
      </c>
      <c r="AL100" s="38" t="s">
        <v>245</v>
      </c>
    </row>
    <row r="101" spans="1:38" s="2" customFormat="1" ht="26.25" customHeight="1" thickBot="1" x14ac:dyDescent="0.25">
      <c r="A101" s="57" t="s">
        <v>243</v>
      </c>
      <c r="B101" s="57" t="s">
        <v>247</v>
      </c>
      <c r="C101" s="58" t="s">
        <v>248</v>
      </c>
      <c r="D101" s="70"/>
      <c r="E101" s="6">
        <v>3.7008197260273968E-3</v>
      </c>
      <c r="F101" s="6">
        <v>7.0560000000000006E-3</v>
      </c>
      <c r="G101" s="6" t="s">
        <v>429</v>
      </c>
      <c r="H101" s="6">
        <v>9.0749707397260265E-2</v>
      </c>
      <c r="I101" s="6">
        <v>4.9708000000000011E-4</v>
      </c>
      <c r="J101" s="6">
        <v>1.49124E-3</v>
      </c>
      <c r="K101" s="6">
        <v>3.4795600000000005E-3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31.5</v>
      </c>
      <c r="AL101" s="38" t="s">
        <v>245</v>
      </c>
    </row>
    <row r="102" spans="1:38" s="2" customFormat="1" ht="26.25" customHeight="1" thickBot="1" x14ac:dyDescent="0.25">
      <c r="A102" s="57" t="s">
        <v>243</v>
      </c>
      <c r="B102" s="57" t="s">
        <v>249</v>
      </c>
      <c r="C102" s="58" t="s">
        <v>385</v>
      </c>
      <c r="D102" s="70"/>
      <c r="E102" s="6">
        <v>2.8161107590736267E-2</v>
      </c>
      <c r="F102" s="6">
        <v>0.34467889200000001</v>
      </c>
      <c r="G102" s="6" t="s">
        <v>429</v>
      </c>
      <c r="H102" s="6">
        <v>1.8161800200158209</v>
      </c>
      <c r="I102" s="6">
        <v>3.0486560000000003E-3</v>
      </c>
      <c r="J102" s="6">
        <v>6.591892000000002E-2</v>
      </c>
      <c r="K102" s="6">
        <v>0.44044348</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453.2</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1.7554417377690806E-3</v>
      </c>
      <c r="F104" s="6">
        <v>7.6955999999999986E-3</v>
      </c>
      <c r="G104" s="6" t="s">
        <v>429</v>
      </c>
      <c r="H104" s="6">
        <v>4.3046091365949127E-2</v>
      </c>
      <c r="I104" s="6">
        <v>2.3602000000000001E-4</v>
      </c>
      <c r="J104" s="6">
        <v>7.0806000000000005E-4</v>
      </c>
      <c r="K104" s="6">
        <v>1.6521400000000001E-3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13.2</v>
      </c>
      <c r="AL104" s="38" t="s">
        <v>245</v>
      </c>
    </row>
    <row r="105" spans="1:38" s="2" customFormat="1" ht="26.25" customHeight="1" thickBot="1" x14ac:dyDescent="0.25">
      <c r="A105" s="57" t="s">
        <v>243</v>
      </c>
      <c r="B105" s="57" t="s">
        <v>254</v>
      </c>
      <c r="C105" s="58" t="s">
        <v>255</v>
      </c>
      <c r="D105" s="70"/>
      <c r="E105" s="6">
        <v>7.4455971780821939E-3</v>
      </c>
      <c r="F105" s="6">
        <v>7.9087500000000005E-2</v>
      </c>
      <c r="G105" s="6" t="s">
        <v>429</v>
      </c>
      <c r="H105" s="6">
        <v>0.2121239292270059</v>
      </c>
      <c r="I105" s="6">
        <v>2.3025800000000007E-3</v>
      </c>
      <c r="J105" s="6">
        <v>3.6183400000000007E-3</v>
      </c>
      <c r="K105" s="6">
        <v>7.8945600000000019E-3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18.5</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1.6299568321917809E-2</v>
      </c>
      <c r="F107" s="6">
        <v>0.3757875</v>
      </c>
      <c r="G107" s="6" t="s">
        <v>429</v>
      </c>
      <c r="H107" s="6">
        <v>0.50293236934931496</v>
      </c>
      <c r="I107" s="6">
        <v>6.8325E-3</v>
      </c>
      <c r="J107" s="6">
        <v>9.1100000000000014E-2</v>
      </c>
      <c r="K107" s="6">
        <v>0.43272500000000003</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2277.5</v>
      </c>
      <c r="AL107" s="38" t="s">
        <v>245</v>
      </c>
    </row>
    <row r="108" spans="1:38" s="2" customFormat="1" ht="26.25" customHeight="1" thickBot="1" x14ac:dyDescent="0.25">
      <c r="A108" s="57" t="s">
        <v>243</v>
      </c>
      <c r="B108" s="57" t="s">
        <v>259</v>
      </c>
      <c r="C108" s="58" t="s">
        <v>379</v>
      </c>
      <c r="D108" s="70"/>
      <c r="E108" s="6">
        <v>5.4262151999999999E-3</v>
      </c>
      <c r="F108" s="6">
        <v>0.10110959999999999</v>
      </c>
      <c r="G108" s="6" t="s">
        <v>429</v>
      </c>
      <c r="H108" s="6">
        <v>0.1120762468</v>
      </c>
      <c r="I108" s="6">
        <v>1.8724E-3</v>
      </c>
      <c r="J108" s="6">
        <v>1.8724000000000001E-2</v>
      </c>
      <c r="K108" s="6">
        <v>3.7448000000000002E-2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936.2</v>
      </c>
      <c r="AL108" s="38" t="s">
        <v>245</v>
      </c>
    </row>
    <row r="109" spans="1:38" s="2" customFormat="1" ht="26.25" customHeight="1" thickBot="1" x14ac:dyDescent="0.25">
      <c r="A109" s="57" t="s">
        <v>243</v>
      </c>
      <c r="B109" s="57" t="s">
        <v>260</v>
      </c>
      <c r="C109" s="58" t="s">
        <v>380</v>
      </c>
      <c r="D109" s="70"/>
      <c r="E109" s="6">
        <v>3.3958437589041095E-4</v>
      </c>
      <c r="F109" s="6">
        <v>7.8729000000000004E-3</v>
      </c>
      <c r="G109" s="6" t="s">
        <v>429</v>
      </c>
      <c r="H109" s="6">
        <v>9.7695812756164371E-3</v>
      </c>
      <c r="I109" s="6">
        <v>3.2200000000000002E-4</v>
      </c>
      <c r="J109" s="6">
        <v>1.7710000000000002E-3</v>
      </c>
      <c r="K109" s="6">
        <v>1.7710000000000002E-3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16.100000000000001</v>
      </c>
      <c r="AL109" s="38" t="s">
        <v>245</v>
      </c>
    </row>
    <row r="110" spans="1:38" s="2" customFormat="1" ht="26.25" customHeight="1" thickBot="1" x14ac:dyDescent="0.25">
      <c r="A110" s="57" t="s">
        <v>243</v>
      </c>
      <c r="B110" s="57" t="s">
        <v>261</v>
      </c>
      <c r="C110" s="58" t="s">
        <v>381</v>
      </c>
      <c r="D110" s="70"/>
      <c r="E110" s="6">
        <v>3.9729359195616451E-3</v>
      </c>
      <c r="F110" s="6">
        <v>9.6764700000000037E-2</v>
      </c>
      <c r="G110" s="6" t="s">
        <v>429</v>
      </c>
      <c r="H110" s="6">
        <v>8.6697425343013723E-2</v>
      </c>
      <c r="I110" s="6">
        <v>2.6952000000000009E-3</v>
      </c>
      <c r="J110" s="6">
        <v>2.2806000000000007E-2</v>
      </c>
      <c r="K110" s="6">
        <v>3.4468000000000019E-2</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652.20000000000039</v>
      </c>
      <c r="AL110" s="38" t="s">
        <v>245</v>
      </c>
    </row>
    <row r="111" spans="1:38" s="2" customFormat="1" ht="26.25" customHeight="1" thickBot="1" x14ac:dyDescent="0.25">
      <c r="A111" s="57" t="s">
        <v>243</v>
      </c>
      <c r="B111" s="57" t="s">
        <v>262</v>
      </c>
      <c r="C111" s="58" t="s">
        <v>375</v>
      </c>
      <c r="D111" s="70"/>
      <c r="E111" s="6">
        <v>7.5932055428571434E-3</v>
      </c>
      <c r="F111" s="6">
        <v>0.22263269999999999</v>
      </c>
      <c r="G111" s="6" t="s">
        <v>429</v>
      </c>
      <c r="H111" s="6">
        <v>0.12904605334285713</v>
      </c>
      <c r="I111" s="6">
        <v>4.5880000000000004E-4</v>
      </c>
      <c r="J111" s="6">
        <v>9.1760000000000008E-4</v>
      </c>
      <c r="K111" s="6">
        <v>2.0646000000000002E-3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114.7</v>
      </c>
      <c r="AL111" s="38" t="s">
        <v>245</v>
      </c>
    </row>
    <row r="112" spans="1:38" s="2" customFormat="1" ht="26.25" customHeight="1" thickBot="1" x14ac:dyDescent="0.25">
      <c r="A112" s="57" t="s">
        <v>263</v>
      </c>
      <c r="B112" s="57" t="s">
        <v>264</v>
      </c>
      <c r="C112" s="58" t="s">
        <v>265</v>
      </c>
      <c r="D112" s="59"/>
      <c r="E112" s="6">
        <v>1.1040000000000001</v>
      </c>
      <c r="F112" s="6" t="s">
        <v>429</v>
      </c>
      <c r="G112" s="6" t="s">
        <v>429</v>
      </c>
      <c r="H112" s="6">
        <v>1.0839494803520204</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27600000</v>
      </c>
      <c r="AL112" s="38" t="s">
        <v>417</v>
      </c>
    </row>
    <row r="113" spans="1:38" s="2" customFormat="1" ht="26.25" customHeight="1" thickBot="1" x14ac:dyDescent="0.25">
      <c r="A113" s="57" t="s">
        <v>263</v>
      </c>
      <c r="B113" s="71" t="s">
        <v>266</v>
      </c>
      <c r="C113" s="72" t="s">
        <v>267</v>
      </c>
      <c r="D113" s="59"/>
      <c r="E113" s="6">
        <v>0.92000917994406817</v>
      </c>
      <c r="F113" s="6" t="s">
        <v>439</v>
      </c>
      <c r="G113" s="6" t="s">
        <v>429</v>
      </c>
      <c r="H113" s="6">
        <v>2.2990177640102702</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4.6828928639999996E-2</v>
      </c>
      <c r="F114" s="6" t="s">
        <v>429</v>
      </c>
      <c r="G114" s="6" t="s">
        <v>429</v>
      </c>
      <c r="H114" s="6">
        <v>0.15219401808000002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1170723.216</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0.14866360580391627</v>
      </c>
      <c r="F116" s="6" t="s">
        <v>439</v>
      </c>
      <c r="G116" s="6" t="s">
        <v>429</v>
      </c>
      <c r="H116" s="6">
        <v>0.26064813257933456</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8.6089949999999998E-2</v>
      </c>
      <c r="J119" s="6">
        <v>0.74057300000000004</v>
      </c>
      <c r="K119" s="6">
        <v>1.3692120000000001</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877.7</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0.75482199999999999</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877.7</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4.1366666666666722E-3</v>
      </c>
      <c r="AD122" s="6" t="s">
        <v>429</v>
      </c>
      <c r="AE122" s="36"/>
      <c r="AF122" s="24" t="s">
        <v>429</v>
      </c>
      <c r="AG122" s="24" t="s">
        <v>429</v>
      </c>
      <c r="AH122" s="24" t="s">
        <v>429</v>
      </c>
      <c r="AI122" s="24" t="s">
        <v>429</v>
      </c>
      <c r="AJ122" s="24" t="s">
        <v>429</v>
      </c>
      <c r="AK122" s="24" t="s">
        <v>446</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0.15011711130000002</v>
      </c>
      <c r="F124" s="6">
        <v>0.39261398340000003</v>
      </c>
      <c r="G124" s="6">
        <v>3.4642410300000002E-2</v>
      </c>
      <c r="H124" s="6">
        <v>3.4642410300000002E-2</v>
      </c>
      <c r="I124" s="6">
        <v>0.16150291681859999</v>
      </c>
      <c r="J124" s="6">
        <v>0.19739245388939997</v>
      </c>
      <c r="K124" s="6">
        <v>0.30506106510180003</v>
      </c>
      <c r="L124" s="6">
        <v>1.4535262513673999E-2</v>
      </c>
      <c r="M124" s="6">
        <v>4.3072063473000002</v>
      </c>
      <c r="N124" s="6" t="s">
        <v>429</v>
      </c>
      <c r="O124" s="6" t="s">
        <v>429</v>
      </c>
      <c r="P124" s="6" t="s">
        <v>429</v>
      </c>
      <c r="Q124" s="6" t="s">
        <v>429</v>
      </c>
      <c r="R124" s="6" t="s">
        <v>429</v>
      </c>
      <c r="S124" s="6" t="s">
        <v>429</v>
      </c>
      <c r="T124" s="6" t="s">
        <v>429</v>
      </c>
      <c r="U124" s="6" t="s">
        <v>429</v>
      </c>
      <c r="V124" s="6" t="s">
        <v>429</v>
      </c>
      <c r="W124" s="6">
        <v>8.9723842676999996E-2</v>
      </c>
      <c r="X124" s="6">
        <v>0.12920233345487997</v>
      </c>
      <c r="Y124" s="6">
        <v>7.7521400072928001E-2</v>
      </c>
      <c r="Z124" s="6">
        <v>3.8760700036464001E-2</v>
      </c>
      <c r="AA124" s="6">
        <v>5.1680933381951996E-2</v>
      </c>
      <c r="AB124" s="6">
        <v>0.29716536694622397</v>
      </c>
      <c r="AC124" s="6" t="s">
        <v>429</v>
      </c>
      <c r="AD124" s="6" t="s">
        <v>429</v>
      </c>
      <c r="AE124" s="36"/>
      <c r="AF124" s="24" t="s">
        <v>429</v>
      </c>
      <c r="AG124" s="24" t="s">
        <v>429</v>
      </c>
      <c r="AH124" s="24" t="s">
        <v>429</v>
      </c>
      <c r="AI124" s="24" t="s">
        <v>429</v>
      </c>
      <c r="AJ124" s="24" t="s">
        <v>429</v>
      </c>
      <c r="AK124" s="24">
        <v>11547.4701</v>
      </c>
      <c r="AL124" s="38" t="s">
        <v>442</v>
      </c>
    </row>
    <row r="125" spans="1:38" s="2" customFormat="1" ht="26.25" customHeight="1" thickBot="1" x14ac:dyDescent="0.25">
      <c r="A125" s="57" t="s">
        <v>288</v>
      </c>
      <c r="B125" s="57" t="s">
        <v>289</v>
      </c>
      <c r="C125" s="58" t="s">
        <v>290</v>
      </c>
      <c r="D125" s="59"/>
      <c r="E125" s="6" t="s">
        <v>429</v>
      </c>
      <c r="F125" s="6">
        <v>0.28497000513997983</v>
      </c>
      <c r="G125" s="6" t="s">
        <v>429</v>
      </c>
      <c r="H125" s="6" t="s">
        <v>438</v>
      </c>
      <c r="I125" s="6">
        <v>2.1714000000000003E-5</v>
      </c>
      <c r="J125" s="6">
        <v>1.4410200000000001E-4</v>
      </c>
      <c r="K125" s="6">
        <v>3.0465400000000001E-4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658</v>
      </c>
      <c r="AL125" s="38" t="s">
        <v>424</v>
      </c>
    </row>
    <row r="126" spans="1:38" s="2" customFormat="1" ht="26.25" customHeight="1" thickBot="1" x14ac:dyDescent="0.25">
      <c r="A126" s="57" t="s">
        <v>288</v>
      </c>
      <c r="B126" s="57" t="s">
        <v>291</v>
      </c>
      <c r="C126" s="58" t="s">
        <v>292</v>
      </c>
      <c r="D126" s="59"/>
      <c r="E126" s="6" t="s">
        <v>438</v>
      </c>
      <c r="F126" s="6" t="s">
        <v>438</v>
      </c>
      <c r="G126" s="6" t="s">
        <v>438</v>
      </c>
      <c r="H126" s="6">
        <v>3.7963205897142797E-2</v>
      </c>
      <c r="I126" s="6" t="s">
        <v>438</v>
      </c>
      <c r="J126" s="6" t="s">
        <v>438</v>
      </c>
      <c r="K126" s="6" t="s">
        <v>438</v>
      </c>
      <c r="L126" s="6" t="s">
        <v>438</v>
      </c>
      <c r="M126" s="6" t="s">
        <v>438</v>
      </c>
      <c r="N126" s="6" t="s">
        <v>438</v>
      </c>
      <c r="O126" s="6" t="s">
        <v>438</v>
      </c>
      <c r="P126" s="6" t="s">
        <v>438</v>
      </c>
      <c r="Q126" s="6" t="s">
        <v>438</v>
      </c>
      <c r="R126" s="6" t="s">
        <v>438</v>
      </c>
      <c r="S126" s="6" t="s">
        <v>438</v>
      </c>
      <c r="T126" s="6" t="s">
        <v>438</v>
      </c>
      <c r="U126" s="6" t="s">
        <v>438</v>
      </c>
      <c r="V126" s="6" t="s">
        <v>438</v>
      </c>
      <c r="W126" s="6" t="s">
        <v>438</v>
      </c>
      <c r="X126" s="6" t="s">
        <v>438</v>
      </c>
      <c r="Y126" s="6" t="s">
        <v>438</v>
      </c>
      <c r="Z126" s="6" t="s">
        <v>438</v>
      </c>
      <c r="AA126" s="6" t="s">
        <v>438</v>
      </c>
      <c r="AB126" s="6" t="s">
        <v>438</v>
      </c>
      <c r="AC126" s="6" t="s">
        <v>438</v>
      </c>
      <c r="AD126" s="6" t="s">
        <v>438</v>
      </c>
      <c r="AE126" s="36"/>
      <c r="AF126" s="24" t="s">
        <v>429</v>
      </c>
      <c r="AG126" s="24" t="s">
        <v>429</v>
      </c>
      <c r="AH126" s="24" t="s">
        <v>429</v>
      </c>
      <c r="AI126" s="24" t="s">
        <v>429</v>
      </c>
      <c r="AJ126" s="24" t="s">
        <v>429</v>
      </c>
      <c r="AK126" s="24">
        <v>207.98069306545565</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1.4410941000000003E-4</v>
      </c>
      <c r="F130" s="6">
        <v>1.2257582000000003E-3</v>
      </c>
      <c r="G130" s="6">
        <v>7.7852210000000004E-6</v>
      </c>
      <c r="H130" s="6" t="s">
        <v>438</v>
      </c>
      <c r="I130" s="6">
        <v>6.6257200000000009E-7</v>
      </c>
      <c r="J130" s="6">
        <v>1.1595010000000001E-6</v>
      </c>
      <c r="K130" s="6">
        <v>1.6564300000000001E-6</v>
      </c>
      <c r="L130" s="6">
        <v>2.3190020000000004E-8</v>
      </c>
      <c r="M130" s="6">
        <v>1.1595010000000001E-4</v>
      </c>
      <c r="N130" s="6">
        <v>2.1533590000000002E-4</v>
      </c>
      <c r="O130" s="6">
        <v>1.65643E-5</v>
      </c>
      <c r="P130" s="6">
        <v>9.2760080000000009E-6</v>
      </c>
      <c r="Q130" s="6">
        <v>2.6502880000000004E-6</v>
      </c>
      <c r="R130" s="6" t="s">
        <v>438</v>
      </c>
      <c r="S130" s="6" t="s">
        <v>438</v>
      </c>
      <c r="T130" s="6">
        <v>2.3190020000000005E-5</v>
      </c>
      <c r="U130" s="6" t="s">
        <v>438</v>
      </c>
      <c r="V130" s="6" t="s">
        <v>438</v>
      </c>
      <c r="W130" s="6">
        <v>5.797505E-2</v>
      </c>
      <c r="X130" s="6" t="s">
        <v>438</v>
      </c>
      <c r="Y130" s="6" t="s">
        <v>438</v>
      </c>
      <c r="Z130" s="6" t="s">
        <v>438</v>
      </c>
      <c r="AA130" s="6" t="s">
        <v>438</v>
      </c>
      <c r="AB130" s="6">
        <v>3.3128600000000005E-9</v>
      </c>
      <c r="AC130" s="6">
        <v>3.3128600000000003E-4</v>
      </c>
      <c r="AD130" s="6" t="s">
        <v>429</v>
      </c>
      <c r="AE130" s="36"/>
      <c r="AF130" s="24" t="s">
        <v>429</v>
      </c>
      <c r="AG130" s="24" t="s">
        <v>429</v>
      </c>
      <c r="AH130" s="24" t="s">
        <v>429</v>
      </c>
      <c r="AI130" s="24" t="s">
        <v>429</v>
      </c>
      <c r="AJ130" s="24" t="s">
        <v>429</v>
      </c>
      <c r="AK130" s="24">
        <v>0.16564300000000001</v>
      </c>
      <c r="AL130" s="38" t="s">
        <v>300</v>
      </c>
    </row>
    <row r="131" spans="1:38" s="2" customFormat="1" ht="26.25" customHeight="1" thickBot="1" x14ac:dyDescent="0.25">
      <c r="A131" s="57" t="s">
        <v>288</v>
      </c>
      <c r="B131" s="61" t="s">
        <v>303</v>
      </c>
      <c r="C131" s="68" t="s">
        <v>304</v>
      </c>
      <c r="D131" s="59"/>
      <c r="E131" s="6">
        <v>7.4168099999999992E-5</v>
      </c>
      <c r="F131" s="6">
        <v>2.2572899999999995E-5</v>
      </c>
      <c r="G131" s="6">
        <v>1.741338E-5</v>
      </c>
      <c r="H131" s="6" t="s">
        <v>438</v>
      </c>
      <c r="I131" s="6" t="s">
        <v>438</v>
      </c>
      <c r="J131" s="6" t="s">
        <v>438</v>
      </c>
      <c r="K131" s="6">
        <v>5.4819899999999997E-4</v>
      </c>
      <c r="L131" s="6">
        <v>1.2608576999999999E-5</v>
      </c>
      <c r="M131" s="6">
        <v>6.1269300000000001E-6</v>
      </c>
      <c r="N131" s="6">
        <v>1.9993139999999999E-3</v>
      </c>
      <c r="O131" s="6">
        <v>2.5797599999999998E-4</v>
      </c>
      <c r="P131" s="6">
        <v>1.3866209999999998E-3</v>
      </c>
      <c r="Q131" s="6">
        <v>6.4494000000000005E-6</v>
      </c>
      <c r="R131" s="6">
        <v>6.4493999999999996E-5</v>
      </c>
      <c r="S131" s="6">
        <v>3.1602059999999996E-3</v>
      </c>
      <c r="T131" s="6">
        <v>6.4493999999999996E-5</v>
      </c>
      <c r="U131" s="6" t="s">
        <v>438</v>
      </c>
      <c r="V131" s="6" t="s">
        <v>438</v>
      </c>
      <c r="W131" s="6">
        <v>1.2898799999999999</v>
      </c>
      <c r="X131" s="6" t="s">
        <v>438</v>
      </c>
      <c r="Y131" s="6" t="s">
        <v>438</v>
      </c>
      <c r="Z131" s="6" t="s">
        <v>438</v>
      </c>
      <c r="AA131" s="6" t="s">
        <v>438</v>
      </c>
      <c r="AB131" s="6">
        <v>1.2898799999999999E-9</v>
      </c>
      <c r="AC131" s="6">
        <v>3.2247E-3</v>
      </c>
      <c r="AD131" s="6" t="s">
        <v>429</v>
      </c>
      <c r="AE131" s="36"/>
      <c r="AF131" s="24" t="s">
        <v>429</v>
      </c>
      <c r="AG131" s="24" t="s">
        <v>429</v>
      </c>
      <c r="AH131" s="24" t="s">
        <v>429</v>
      </c>
      <c r="AI131" s="24" t="s">
        <v>429</v>
      </c>
      <c r="AJ131" s="24" t="s">
        <v>429</v>
      </c>
      <c r="AK131" s="24">
        <v>3.2246999999999998E-2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1.0667249999999999E-3</v>
      </c>
      <c r="F133" s="6">
        <v>1.6808999999999998E-5</v>
      </c>
      <c r="G133" s="6">
        <v>1.4610900000000001E-4</v>
      </c>
      <c r="H133" s="6" t="s">
        <v>429</v>
      </c>
      <c r="I133" s="6">
        <v>4.4867100000000003E-5</v>
      </c>
      <c r="J133" s="6">
        <v>4.4867100000000003E-5</v>
      </c>
      <c r="K133" s="6">
        <v>4.9858080000000002E-5</v>
      </c>
      <c r="L133" s="6" t="s">
        <v>438</v>
      </c>
      <c r="M133" s="6">
        <v>1.8102E-4</v>
      </c>
      <c r="N133" s="6">
        <v>3.8828790000000003E-5</v>
      </c>
      <c r="O133" s="6">
        <v>6.5037899999999996E-6</v>
      </c>
      <c r="P133" s="6">
        <v>1.9265699999999998E-3</v>
      </c>
      <c r="Q133" s="6">
        <v>1.7597729999999998E-5</v>
      </c>
      <c r="R133" s="6">
        <v>1.7533080000000002E-5</v>
      </c>
      <c r="S133" s="6">
        <v>1.6071990000000001E-5</v>
      </c>
      <c r="T133" s="6">
        <v>2.2407689999999998E-5</v>
      </c>
      <c r="U133" s="6">
        <v>2.5575540000000002E-5</v>
      </c>
      <c r="V133" s="6">
        <v>2.0703516000000001E-4</v>
      </c>
      <c r="W133" s="6">
        <v>3.4910999999999998E-5</v>
      </c>
      <c r="X133" s="6">
        <v>1.7067599999999999E-8</v>
      </c>
      <c r="Y133" s="6">
        <v>9.3225300000000009E-9</v>
      </c>
      <c r="Z133" s="6">
        <v>8.32692E-9</v>
      </c>
      <c r="AA133" s="6">
        <v>9.0380700000000004E-9</v>
      </c>
      <c r="AB133" s="6">
        <v>4.3755120000000002E-8</v>
      </c>
      <c r="AC133" s="6">
        <v>1.9395E-4</v>
      </c>
      <c r="AD133" s="6">
        <v>5.3012999999999997E-4</v>
      </c>
      <c r="AE133" s="36"/>
      <c r="AF133" s="24" t="s">
        <v>429</v>
      </c>
      <c r="AG133" s="24" t="s">
        <v>429</v>
      </c>
      <c r="AH133" s="24" t="s">
        <v>429</v>
      </c>
      <c r="AI133" s="24" t="s">
        <v>429</v>
      </c>
      <c r="AJ133" s="24" t="s">
        <v>429</v>
      </c>
      <c r="AK133" s="24">
        <v>1293</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1.7247415650000007E-3</v>
      </c>
      <c r="G136" s="6" t="s">
        <v>429</v>
      </c>
      <c r="H136" s="6">
        <v>0.18429440000000002</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50.828936400000003</v>
      </c>
      <c r="AL136" s="38" t="s">
        <v>415</v>
      </c>
    </row>
    <row r="137" spans="1:38" s="2" customFormat="1" ht="26.25" customHeight="1" thickBot="1" x14ac:dyDescent="0.25">
      <c r="A137" s="57" t="s">
        <v>288</v>
      </c>
      <c r="B137" s="57" t="s">
        <v>315</v>
      </c>
      <c r="C137" s="58" t="s">
        <v>316</v>
      </c>
      <c r="D137" s="59"/>
      <c r="E137" s="6" t="s">
        <v>429</v>
      </c>
      <c r="F137" s="6">
        <v>2.7154299000000011E-4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44.537855900000011</v>
      </c>
      <c r="AL137" s="38" t="s">
        <v>415</v>
      </c>
    </row>
    <row r="138" spans="1:38" s="2" customFormat="1" ht="26.25" customHeight="1" thickBot="1" x14ac:dyDescent="0.25">
      <c r="A138" s="61" t="s">
        <v>288</v>
      </c>
      <c r="B138" s="61" t="s">
        <v>317</v>
      </c>
      <c r="C138" s="63" t="s">
        <v>318</v>
      </c>
      <c r="D138" s="60"/>
      <c r="E138" s="6" t="s">
        <v>429</v>
      </c>
      <c r="F138" s="6">
        <v>2.6338895999999988E-4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0.20833724383358557</v>
      </c>
      <c r="F140" s="6" t="s">
        <v>429</v>
      </c>
      <c r="G140" s="6" t="s">
        <v>429</v>
      </c>
      <c r="H140" s="6" t="s">
        <v>429</v>
      </c>
      <c r="I140" s="6">
        <v>1.7045774495475181</v>
      </c>
      <c r="J140" s="6">
        <v>2.0833724383358554</v>
      </c>
      <c r="K140" s="6">
        <v>3.2197574047008679</v>
      </c>
      <c r="L140" s="6">
        <v>0.1534119704592766</v>
      </c>
      <c r="M140" s="6">
        <v>14.773004562745157</v>
      </c>
      <c r="N140" s="6" t="s">
        <v>429</v>
      </c>
      <c r="O140" s="6" t="s">
        <v>429</v>
      </c>
      <c r="P140" s="6" t="s">
        <v>429</v>
      </c>
      <c r="Q140" s="6" t="s">
        <v>429</v>
      </c>
      <c r="R140" s="6" t="s">
        <v>429</v>
      </c>
      <c r="S140" s="6" t="s">
        <v>429</v>
      </c>
      <c r="T140" s="6" t="s">
        <v>429</v>
      </c>
      <c r="U140" s="6" t="s">
        <v>429</v>
      </c>
      <c r="V140" s="6" t="s">
        <v>429</v>
      </c>
      <c r="W140" s="6">
        <v>0.94698747197084332</v>
      </c>
      <c r="X140" s="6">
        <v>1.3636619596380144</v>
      </c>
      <c r="Y140" s="6">
        <v>0.81819717578280871</v>
      </c>
      <c r="Z140" s="6">
        <v>0.40909858789140435</v>
      </c>
      <c r="AA140" s="6">
        <v>0.54546478385520569</v>
      </c>
      <c r="AB140" s="6">
        <v>3.136422507167433</v>
      </c>
      <c r="AC140" s="6" t="s">
        <v>429</v>
      </c>
      <c r="AD140" s="6" t="s">
        <v>429</v>
      </c>
      <c r="AE140" s="36"/>
      <c r="AF140" s="24" t="s">
        <v>429</v>
      </c>
      <c r="AG140" s="24" t="s">
        <v>429</v>
      </c>
      <c r="AH140" s="24" t="s">
        <v>429</v>
      </c>
      <c r="AI140" s="24" t="s">
        <v>429</v>
      </c>
      <c r="AJ140" s="24" t="s">
        <v>429</v>
      </c>
      <c r="AK140" s="24">
        <v>305.47982969999998</v>
      </c>
      <c r="AL140" s="38" t="s">
        <v>440</v>
      </c>
    </row>
    <row r="141" spans="1:38" s="9" customFormat="1" ht="37.5" customHeight="1" thickBot="1" x14ac:dyDescent="0.25">
      <c r="A141" s="75"/>
      <c r="B141" s="76" t="s">
        <v>323</v>
      </c>
      <c r="C141" s="77" t="s">
        <v>387</v>
      </c>
      <c r="D141" s="75" t="s">
        <v>142</v>
      </c>
      <c r="E141" s="20">
        <f>SUM(E14:E140)</f>
        <v>43.662223305616116</v>
      </c>
      <c r="F141" s="20">
        <f t="shared" ref="F141:AD141" si="0">SUM(F14:F140)</f>
        <v>54.476051927384098</v>
      </c>
      <c r="G141" s="20">
        <f t="shared" si="0"/>
        <v>13.016170142683235</v>
      </c>
      <c r="H141" s="20">
        <f t="shared" si="0"/>
        <v>14.40742030998037</v>
      </c>
      <c r="I141" s="20">
        <f t="shared" si="0"/>
        <v>27.758005987953339</v>
      </c>
      <c r="J141" s="20">
        <f t="shared" si="0"/>
        <v>31.795150865384215</v>
      </c>
      <c r="K141" s="20">
        <f t="shared" si="0"/>
        <v>42.252108235794267</v>
      </c>
      <c r="L141" s="20">
        <f t="shared" si="0"/>
        <v>3.5747503628238646</v>
      </c>
      <c r="M141" s="20">
        <f t="shared" si="0"/>
        <v>258.88560173519301</v>
      </c>
      <c r="N141" s="20">
        <f t="shared" si="0"/>
        <v>154.77045238422957</v>
      </c>
      <c r="O141" s="20">
        <f t="shared" si="0"/>
        <v>0.96235872820935486</v>
      </c>
      <c r="P141" s="20">
        <f t="shared" si="0"/>
        <v>8.9078783107667564E-2</v>
      </c>
      <c r="Q141" s="20">
        <f t="shared" si="0"/>
        <v>15.209295606411162</v>
      </c>
      <c r="R141" s="20">
        <f>SUM(R14:R140)</f>
        <v>2.3084720570331134</v>
      </c>
      <c r="S141" s="20">
        <f t="shared" si="0"/>
        <v>3.3870047480767278</v>
      </c>
      <c r="T141" s="20">
        <f t="shared" si="0"/>
        <v>6.5953727023777153</v>
      </c>
      <c r="U141" s="20">
        <f t="shared" si="0"/>
        <v>0.12935459368251309</v>
      </c>
      <c r="V141" s="20">
        <f t="shared" si="0"/>
        <v>27.44945970092575</v>
      </c>
      <c r="W141" s="20">
        <f t="shared" si="0"/>
        <v>33.008569357127378</v>
      </c>
      <c r="X141" s="20">
        <f t="shared" si="0"/>
        <v>5.5467798817604557</v>
      </c>
      <c r="Y141" s="20">
        <f t="shared" si="0"/>
        <v>4.7829783539165369</v>
      </c>
      <c r="Z141" s="20">
        <f t="shared" si="0"/>
        <v>1.9065546255236645</v>
      </c>
      <c r="AA141" s="20">
        <f t="shared" si="0"/>
        <v>2.8867711316610065</v>
      </c>
      <c r="AB141" s="20">
        <f t="shared" si="0"/>
        <v>15.130031507555566</v>
      </c>
      <c r="AC141" s="20">
        <f t="shared" si="0"/>
        <v>0.25897990588284903</v>
      </c>
      <c r="AD141" s="20">
        <f t="shared" si="0"/>
        <v>0.48145546334410128</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43.662223305616116</v>
      </c>
      <c r="F152" s="14">
        <f t="shared" ref="F152:AD152" si="1">F141 + F151 + IF(AND(OR($B$4="AT",$B$4="BE",$B$4="CH",$B$4="GB",$B$4="IE",$B$4="LT",$B$4="LU",$B$4="NL"),SUM(F143:F149)&gt;0),SUM(F143:F149)-SUM(F27:F33),0)</f>
        <v>54.476051927384098</v>
      </c>
      <c r="G152" s="14">
        <f t="shared" si="1"/>
        <v>13.016170142683235</v>
      </c>
      <c r="H152" s="14">
        <f t="shared" si="1"/>
        <v>14.40742030998037</v>
      </c>
      <c r="I152" s="14">
        <f t="shared" si="1"/>
        <v>27.758005987953339</v>
      </c>
      <c r="J152" s="14">
        <f t="shared" si="1"/>
        <v>31.795150865384215</v>
      </c>
      <c r="K152" s="14">
        <f t="shared" si="1"/>
        <v>42.252108235794267</v>
      </c>
      <c r="L152" s="14">
        <f t="shared" si="1"/>
        <v>3.5747503628238646</v>
      </c>
      <c r="M152" s="14">
        <f t="shared" si="1"/>
        <v>258.88560173519301</v>
      </c>
      <c r="N152" s="14">
        <f t="shared" si="1"/>
        <v>154.77045238422957</v>
      </c>
      <c r="O152" s="14">
        <f t="shared" si="1"/>
        <v>0.96235872820935486</v>
      </c>
      <c r="P152" s="14">
        <f t="shared" si="1"/>
        <v>8.9078783107667564E-2</v>
      </c>
      <c r="Q152" s="14">
        <f t="shared" si="1"/>
        <v>15.209295606411162</v>
      </c>
      <c r="R152" s="14">
        <f t="shared" si="1"/>
        <v>2.3084720570331134</v>
      </c>
      <c r="S152" s="14">
        <f t="shared" si="1"/>
        <v>3.3870047480767278</v>
      </c>
      <c r="T152" s="14">
        <f t="shared" si="1"/>
        <v>6.5953727023777153</v>
      </c>
      <c r="U152" s="14">
        <f t="shared" si="1"/>
        <v>0.12935459368251309</v>
      </c>
      <c r="V152" s="14">
        <f t="shared" si="1"/>
        <v>27.44945970092575</v>
      </c>
      <c r="W152" s="14">
        <f t="shared" si="1"/>
        <v>33.008569357127378</v>
      </c>
      <c r="X152" s="14">
        <f t="shared" si="1"/>
        <v>5.5467798817604557</v>
      </c>
      <c r="Y152" s="14">
        <f t="shared" si="1"/>
        <v>4.7829783539165369</v>
      </c>
      <c r="Z152" s="14">
        <f t="shared" si="1"/>
        <v>1.9065546255236645</v>
      </c>
      <c r="AA152" s="14">
        <f t="shared" si="1"/>
        <v>2.8867711316610065</v>
      </c>
      <c r="AB152" s="14">
        <f t="shared" si="1"/>
        <v>15.130031507555566</v>
      </c>
      <c r="AC152" s="14">
        <f t="shared" si="1"/>
        <v>0.25897990588284903</v>
      </c>
      <c r="AD152" s="14">
        <f t="shared" si="1"/>
        <v>0.48145546334410128</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43.662223305616116</v>
      </c>
      <c r="F154" s="14">
        <f>F141 + F153 - IF(OR($B$6=2005,$B$6&gt;=2020),SUM(F99:F122),0) + IF(AND(OR($B$4="AT",$B$4="BE",$B$4="CH",$B$4="GB",$B$4="IE",$B$4="LT",$B$4="LU",$B$4="NL"),SUM(F143:F149)&gt;0),SUM(F143:F149)-SUM(F27:F33),0)</f>
        <v>54.476051927384098</v>
      </c>
      <c r="G154" s="14">
        <f>G141 + G153 + IF(AND(OR($B$4="AT",$B$4="BE",$B$4="CH",$B$4="GB",$B$4="IE",$B$4="LT",$B$4="LU",$B$4="NL"),SUM(G143:G149)&gt;0),SUM(G143:G149)-SUM(G27:G33),0)</f>
        <v>13.016170142683235</v>
      </c>
      <c r="H154" s="14">
        <f t="shared" ref="H154:AD154" si="2">H141 + H153 + IF(AND(OR($B$4="AT",$B$4="BE",$B$4="CH",$B$4="GB",$B$4="IE",$B$4="LT",$B$4="LU",$B$4="NL"),SUM(H143:H149)&gt;0),SUM(H143:H149)-SUM(H27:H33),0)</f>
        <v>14.40742030998037</v>
      </c>
      <c r="I154" s="14">
        <f t="shared" si="2"/>
        <v>27.758005987953339</v>
      </c>
      <c r="J154" s="14">
        <f t="shared" si="2"/>
        <v>31.795150865384215</v>
      </c>
      <c r="K154" s="14">
        <f t="shared" si="2"/>
        <v>42.252108235794267</v>
      </c>
      <c r="L154" s="14">
        <f t="shared" si="2"/>
        <v>3.5747503628238646</v>
      </c>
      <c r="M154" s="14">
        <f t="shared" si="2"/>
        <v>258.88560173519301</v>
      </c>
      <c r="N154" s="14">
        <f t="shared" si="2"/>
        <v>154.77045238422957</v>
      </c>
      <c r="O154" s="14">
        <f t="shared" si="2"/>
        <v>0.96235872820935486</v>
      </c>
      <c r="P154" s="14">
        <f t="shared" si="2"/>
        <v>8.9078783107667564E-2</v>
      </c>
      <c r="Q154" s="14">
        <f t="shared" si="2"/>
        <v>15.209295606411162</v>
      </c>
      <c r="R154" s="14">
        <f t="shared" si="2"/>
        <v>2.3084720570331134</v>
      </c>
      <c r="S154" s="14">
        <f t="shared" si="2"/>
        <v>3.3870047480767278</v>
      </c>
      <c r="T154" s="14">
        <f t="shared" si="2"/>
        <v>6.5953727023777153</v>
      </c>
      <c r="U154" s="14">
        <f t="shared" si="2"/>
        <v>0.12935459368251309</v>
      </c>
      <c r="V154" s="14">
        <f t="shared" si="2"/>
        <v>27.44945970092575</v>
      </c>
      <c r="W154" s="14">
        <f t="shared" si="2"/>
        <v>33.008569357127378</v>
      </c>
      <c r="X154" s="14">
        <f t="shared" si="2"/>
        <v>5.5467798817604557</v>
      </c>
      <c r="Y154" s="14">
        <f t="shared" si="2"/>
        <v>4.7829783539165369</v>
      </c>
      <c r="Z154" s="14">
        <f t="shared" si="2"/>
        <v>1.9065546255236645</v>
      </c>
      <c r="AA154" s="14">
        <f t="shared" si="2"/>
        <v>2.8867711316610065</v>
      </c>
      <c r="AB154" s="14">
        <f t="shared" si="2"/>
        <v>15.130031507555566</v>
      </c>
      <c r="AC154" s="14">
        <f t="shared" si="2"/>
        <v>0.25897990588284903</v>
      </c>
      <c r="AD154" s="14">
        <f t="shared" si="2"/>
        <v>0.48145546334410128</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0.2473603640427561</v>
      </c>
      <c r="F157" s="140">
        <v>0.2473603640427561</v>
      </c>
      <c r="G157" s="140">
        <v>2.1902002797945828E-2</v>
      </c>
      <c r="H157" s="140" t="s">
        <v>438</v>
      </c>
      <c r="I157" s="140">
        <v>4.7344584363338844E-3</v>
      </c>
      <c r="J157" s="140">
        <v>4.7344584363338844E-3</v>
      </c>
      <c r="K157" s="140">
        <v>4.7344584363338844E-3</v>
      </c>
      <c r="L157" s="140">
        <v>2.2725400494402644E-3</v>
      </c>
      <c r="M157" s="140">
        <v>2.4580257226437766E-2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921.45600000000013</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6.6519783436860469E-3</v>
      </c>
      <c r="F158" s="140">
        <v>6.6519783436860469E-3</v>
      </c>
      <c r="G158" s="140">
        <v>6.0310813017884002E-4</v>
      </c>
      <c r="H158" s="140" t="s">
        <v>438</v>
      </c>
      <c r="I158" s="140">
        <v>8.6441052553047493E-5</v>
      </c>
      <c r="J158" s="140">
        <v>8.6441052553047493E-5</v>
      </c>
      <c r="K158" s="140">
        <v>8.6441052553047493E-5</v>
      </c>
      <c r="L158" s="140">
        <v>4.1491705225462798E-5</v>
      </c>
      <c r="M158" s="140">
        <v>1.5739811300120813E-3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26.743275072879999</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16.4263872585</v>
      </c>
      <c r="F159" s="140">
        <v>0.57010000000000005</v>
      </c>
      <c r="G159" s="140">
        <v>7.0902399999999988</v>
      </c>
      <c r="H159" s="140">
        <v>1.4835795799999999E-3</v>
      </c>
      <c r="I159" s="140">
        <v>0.80780000000000007</v>
      </c>
      <c r="J159" s="140">
        <v>0.89010000000000011</v>
      </c>
      <c r="K159" s="140">
        <v>0.89010000000000011</v>
      </c>
      <c r="L159" s="140">
        <v>0.11954600000000001</v>
      </c>
      <c r="M159" s="140">
        <v>1.5392049640000001</v>
      </c>
      <c r="N159" s="140">
        <v>3.3189999999999997E-2</v>
      </c>
      <c r="O159" s="140">
        <v>3.31E-3</v>
      </c>
      <c r="P159" s="140">
        <v>5.0099999999999997E-3</v>
      </c>
      <c r="Q159" s="140">
        <v>8.704000000000002E-2</v>
      </c>
      <c r="R159" s="140">
        <v>9.280999999999999E-2</v>
      </c>
      <c r="S159" s="140">
        <v>0.22854999999999998</v>
      </c>
      <c r="T159" s="140">
        <v>4.0209999999999999</v>
      </c>
      <c r="U159" s="140">
        <v>3.4329999999999999E-2</v>
      </c>
      <c r="V159" s="140">
        <v>0.24959999999999996</v>
      </c>
      <c r="W159" s="140">
        <v>6.8860000000000001E-5</v>
      </c>
      <c r="X159" s="140">
        <v>8.7899999999999997E-7</v>
      </c>
      <c r="Y159" s="140">
        <v>3.3640000000000003E-6</v>
      </c>
      <c r="Z159" s="140">
        <v>1.5969999999999997E-6</v>
      </c>
      <c r="AA159" s="140">
        <v>5.3190000000000002E-6</v>
      </c>
      <c r="AB159" s="140">
        <v>9.6830000000000003E-6</v>
      </c>
      <c r="AC159" s="140">
        <v>2.402E-5</v>
      </c>
      <c r="AD159" s="140">
        <v>7.3339999999999999E-5</v>
      </c>
      <c r="AE159" s="50"/>
      <c r="AF159" s="140">
        <v>8605</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0.44916</v>
      </c>
      <c r="F163" s="23">
        <v>1.1819999999999999</v>
      </c>
      <c r="G163" s="23">
        <v>8.9831999999999995E-2</v>
      </c>
      <c r="H163" s="23">
        <v>0.10165200000000001</v>
      </c>
      <c r="I163" s="23">
        <v>1.6821900000000003</v>
      </c>
      <c r="J163" s="23">
        <v>2.0560099999999997</v>
      </c>
      <c r="K163" s="23">
        <v>3.17747</v>
      </c>
      <c r="L163" s="23">
        <v>0.15139710000000001</v>
      </c>
      <c r="M163" s="23">
        <v>12.765599999999999</v>
      </c>
      <c r="N163" s="23" t="s">
        <v>429</v>
      </c>
      <c r="O163" s="23" t="s">
        <v>429</v>
      </c>
      <c r="P163" s="23" t="s">
        <v>429</v>
      </c>
      <c r="Q163" s="23" t="s">
        <v>429</v>
      </c>
      <c r="R163" s="23" t="s">
        <v>429</v>
      </c>
      <c r="S163" s="23" t="s">
        <v>429</v>
      </c>
      <c r="T163" s="23" t="s">
        <v>429</v>
      </c>
      <c r="U163" s="23" t="s">
        <v>429</v>
      </c>
      <c r="V163" s="23" t="s">
        <v>429</v>
      </c>
      <c r="W163" s="23">
        <v>0.93454999999999988</v>
      </c>
      <c r="X163" s="23">
        <v>1.3457520000000001</v>
      </c>
      <c r="Y163" s="23">
        <v>0.80745119999999992</v>
      </c>
      <c r="Z163" s="23">
        <v>0.40372559999999996</v>
      </c>
      <c r="AA163" s="23">
        <v>0.53830080000000002</v>
      </c>
      <c r="AB163" s="23">
        <v>3.0952296000000001</v>
      </c>
      <c r="AC163" s="23" t="s">
        <v>429</v>
      </c>
      <c r="AD163" s="23" t="s">
        <v>429</v>
      </c>
      <c r="AE163" s="51"/>
      <c r="AF163" s="23" t="s">
        <v>429</v>
      </c>
      <c r="AG163" s="23" t="s">
        <v>429</v>
      </c>
      <c r="AH163" s="23" t="s">
        <v>429</v>
      </c>
      <c r="AI163" s="23" t="s">
        <v>429</v>
      </c>
      <c r="AJ163" s="23" t="s">
        <v>429</v>
      </c>
      <c r="AK163" s="23">
        <v>2.3639999999999999</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102" priority="6" operator="equal">
      <formula>0</formula>
    </cfRule>
  </conditionalFormatting>
  <conditionalFormatting sqref="E48:AD48">
    <cfRule type="cellIs" dxfId="101" priority="5" operator="equal">
      <formula>0</formula>
    </cfRule>
  </conditionalFormatting>
  <conditionalFormatting sqref="E53:AD53">
    <cfRule type="cellIs" dxfId="100" priority="4" operator="equal">
      <formula>0</formula>
    </cfRule>
  </conditionalFormatting>
  <conditionalFormatting sqref="E54:E55">
    <cfRule type="cellIs" dxfId="99" priority="3" operator="equal">
      <formula>0</formula>
    </cfRule>
  </conditionalFormatting>
  <conditionalFormatting sqref="G54:AD55">
    <cfRule type="cellIs" dxfId="98" priority="2" operator="equal">
      <formula>0</formula>
    </cfRule>
  </conditionalFormatting>
  <conditionalFormatting sqref="AF14:AK140 E14:AD140">
    <cfRule type="cellIs" dxfId="97" priority="1" operator="equal">
      <formula>0</formula>
    </cfRule>
  </conditionalFormatting>
  <pageMargins left="0.7" right="0.7" top="0.78740157499999996" bottom="0.78740157499999996" header="0.3" footer="0.3"/>
  <pageSetup paperSize="9" scale="1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1.42578125" style="5"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2003</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2003</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4.009883897599539</v>
      </c>
      <c r="F14" s="6">
        <v>0.12905842015459329</v>
      </c>
      <c r="G14" s="6">
        <v>3.8429975430725531</v>
      </c>
      <c r="H14" s="6" t="s">
        <v>438</v>
      </c>
      <c r="I14" s="6">
        <v>0.71211503897599537</v>
      </c>
      <c r="J14" s="6">
        <v>0.83771933897599538</v>
      </c>
      <c r="K14" s="6">
        <v>0.95338583897599538</v>
      </c>
      <c r="L14" s="6">
        <v>2.4665012274399885E-2</v>
      </c>
      <c r="M14" s="6">
        <v>1.7740149023188994</v>
      </c>
      <c r="N14" s="6">
        <v>0.12258884293085842</v>
      </c>
      <c r="O14" s="6">
        <v>1.3703730488476402E-2</v>
      </c>
      <c r="P14" s="6">
        <v>1.3926602390561281E-2</v>
      </c>
      <c r="Q14" s="6">
        <v>7.1919614468673537E-2</v>
      </c>
      <c r="R14" s="6">
        <v>5.7331313884968267E-2</v>
      </c>
      <c r="S14" s="6">
        <v>0.11792345638849683</v>
      </c>
      <c r="T14" s="6">
        <v>0.89141503339649186</v>
      </c>
      <c r="U14" s="6">
        <v>4.829164988374287E-2</v>
      </c>
      <c r="V14" s="6">
        <v>1.1323185429308584</v>
      </c>
      <c r="W14" s="6">
        <v>0.26557247695280639</v>
      </c>
      <c r="X14" s="6">
        <v>5.2208906941871441E-3</v>
      </c>
      <c r="Y14" s="6">
        <v>2.7394074128071473E-4</v>
      </c>
      <c r="Z14" s="6">
        <v>1.3933474128071475E-4</v>
      </c>
      <c r="AA14" s="6">
        <v>2.2698024128071475E-4</v>
      </c>
      <c r="AB14" s="6">
        <v>5.8611464180292885E-3</v>
      </c>
      <c r="AC14" s="6">
        <v>2.8995399999999998E-2</v>
      </c>
      <c r="AD14" s="6">
        <v>1.6256844600000001E-2</v>
      </c>
      <c r="AE14" s="36"/>
      <c r="AF14" s="24">
        <v>3406</v>
      </c>
      <c r="AG14" s="24">
        <v>862</v>
      </c>
      <c r="AH14" s="24">
        <v>33199</v>
      </c>
      <c r="AI14" s="24">
        <v>4686.9539056127996</v>
      </c>
      <c r="AJ14" s="24">
        <v>29</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0.13659300000000002</v>
      </c>
      <c r="F16" s="6">
        <v>6.5039799999999995E-3</v>
      </c>
      <c r="G16" s="6">
        <v>4.6215330677352701E-2</v>
      </c>
      <c r="H16" s="6" t="s">
        <v>438</v>
      </c>
      <c r="I16" s="6">
        <v>7.5160749999999998E-2</v>
      </c>
      <c r="J16" s="6">
        <v>8.7891749999999991E-2</v>
      </c>
      <c r="K16" s="6">
        <v>9.7976750000000015E-2</v>
      </c>
      <c r="L16" s="6">
        <v>2.5140907500000005E-3</v>
      </c>
      <c r="M16" s="6">
        <v>8.7186E-2</v>
      </c>
      <c r="N16" s="6">
        <v>1.2338012499999999E-2</v>
      </c>
      <c r="O16" s="6">
        <v>1.23149875E-3</v>
      </c>
      <c r="P16" s="6">
        <v>1.1902799999999999E-3</v>
      </c>
      <c r="Q16" s="6">
        <v>5.834380000000001E-3</v>
      </c>
      <c r="R16" s="6">
        <v>5.3616050000000002E-3</v>
      </c>
      <c r="S16" s="6">
        <v>1.2246266499999998E-2</v>
      </c>
      <c r="T16" s="6">
        <v>8.2522462499999994E-3</v>
      </c>
      <c r="U16" s="6">
        <v>2.2836999999999996E-3</v>
      </c>
      <c r="V16" s="6">
        <v>0.10139501249999999</v>
      </c>
      <c r="W16" s="6">
        <v>2.8522500000000003E-2</v>
      </c>
      <c r="X16" s="6">
        <v>6.2546300000000004E-4</v>
      </c>
      <c r="Y16" s="6">
        <v>2.5098999999999998E-5</v>
      </c>
      <c r="Z16" s="6">
        <v>9.6739999999999992E-6</v>
      </c>
      <c r="AA16" s="6">
        <v>2.2801599999999999E-5</v>
      </c>
      <c r="AB16" s="6">
        <v>6.8303760000000004E-4</v>
      </c>
      <c r="AC16" s="6">
        <v>2.8570000000000002E-3</v>
      </c>
      <c r="AD16" s="6">
        <v>1.9530330000000001E-3</v>
      </c>
      <c r="AE16" s="36"/>
      <c r="AF16" s="24">
        <v>170</v>
      </c>
      <c r="AG16" s="24">
        <v>10</v>
      </c>
      <c r="AH16" s="24">
        <v>875</v>
      </c>
      <c r="AI16" s="24">
        <v>558</v>
      </c>
      <c r="AJ16" s="24" t="s">
        <v>428</v>
      </c>
      <c r="AK16" s="24" t="s">
        <v>429</v>
      </c>
      <c r="AL16" s="38" t="s">
        <v>49</v>
      </c>
    </row>
    <row r="17" spans="1:38" s="2" customFormat="1" ht="26.25" customHeight="1" thickBot="1" x14ac:dyDescent="0.25">
      <c r="A17" s="57" t="s">
        <v>53</v>
      </c>
      <c r="B17" s="57" t="s">
        <v>58</v>
      </c>
      <c r="C17" s="58" t="s">
        <v>59</v>
      </c>
      <c r="D17" s="59"/>
      <c r="E17" s="6">
        <v>0.78772500000000001</v>
      </c>
      <c r="F17" s="6">
        <v>0.11536199999999999</v>
      </c>
      <c r="G17" s="6">
        <v>0.24044962726604655</v>
      </c>
      <c r="H17" s="6" t="s">
        <v>438</v>
      </c>
      <c r="I17" s="6">
        <v>2.2355820000000002E-2</v>
      </c>
      <c r="J17" s="6">
        <v>2.2355820000000002E-2</v>
      </c>
      <c r="K17" s="6">
        <v>2.2355820000000002E-2</v>
      </c>
      <c r="L17" s="6">
        <v>1.0909432800000002E-2</v>
      </c>
      <c r="M17" s="6">
        <v>0.17865900000000001</v>
      </c>
      <c r="N17" s="6">
        <v>1.20699E-4</v>
      </c>
      <c r="O17" s="6">
        <v>9.3501000000000005E-6</v>
      </c>
      <c r="P17" s="6">
        <v>2.2588199999999999E-3</v>
      </c>
      <c r="Q17" s="6">
        <v>4.2579000000000006E-4</v>
      </c>
      <c r="R17" s="6">
        <v>2.4419700000000003E-4</v>
      </c>
      <c r="S17" s="6">
        <v>2.2217940000000003E-4</v>
      </c>
      <c r="T17" s="6">
        <v>5.9300999999999993E-5</v>
      </c>
      <c r="U17" s="6">
        <v>3.3613200000000005E-4</v>
      </c>
      <c r="V17" s="6">
        <v>3.0824370000000004E-2</v>
      </c>
      <c r="W17" s="6">
        <v>3.4120800000000005E-3</v>
      </c>
      <c r="X17" s="6">
        <v>4.6873799999999997E-3</v>
      </c>
      <c r="Y17" s="6">
        <v>2.5955099999999998E-2</v>
      </c>
      <c r="Z17" s="6">
        <v>6.0029999999999997E-3</v>
      </c>
      <c r="AA17" s="6">
        <v>5.7310199999999999E-3</v>
      </c>
      <c r="AB17" s="6">
        <v>4.2376499999999998E-2</v>
      </c>
      <c r="AC17" s="6" t="s">
        <v>438</v>
      </c>
      <c r="AD17" s="6" t="s">
        <v>438</v>
      </c>
      <c r="AE17" s="36"/>
      <c r="AF17" s="24">
        <v>963</v>
      </c>
      <c r="AG17" s="24" t="s">
        <v>428</v>
      </c>
      <c r="AH17" s="24">
        <v>3969</v>
      </c>
      <c r="AI17" s="24" t="s">
        <v>428</v>
      </c>
      <c r="AJ17" s="24" t="s">
        <v>428</v>
      </c>
      <c r="AK17" s="24" t="s">
        <v>429</v>
      </c>
      <c r="AL17" s="38" t="s">
        <v>49</v>
      </c>
    </row>
    <row r="18" spans="1:38" s="2" customFormat="1" ht="26.25" customHeight="1" thickBot="1" x14ac:dyDescent="0.25">
      <c r="A18" s="57" t="s">
        <v>53</v>
      </c>
      <c r="B18" s="57" t="s">
        <v>60</v>
      </c>
      <c r="C18" s="58" t="s">
        <v>61</v>
      </c>
      <c r="D18" s="59"/>
      <c r="E18" s="6">
        <v>2.2348E-2</v>
      </c>
      <c r="F18" s="6">
        <v>6.9459999999999999E-3</v>
      </c>
      <c r="G18" s="6">
        <v>5.2414634353426196E-5</v>
      </c>
      <c r="H18" s="6" t="s">
        <v>438</v>
      </c>
      <c r="I18" s="6">
        <v>2.3556000000000003E-4</v>
      </c>
      <c r="J18" s="6">
        <v>2.3556000000000003E-4</v>
      </c>
      <c r="K18" s="6">
        <v>2.3556000000000003E-4</v>
      </c>
      <c r="L18" s="6">
        <v>9.4223999999999998E-6</v>
      </c>
      <c r="M18" s="6">
        <v>8.7580000000000002E-3</v>
      </c>
      <c r="N18" s="6">
        <v>3.3219999999999997E-6</v>
      </c>
      <c r="O18" s="6">
        <v>2.7179999999999999E-7</v>
      </c>
      <c r="P18" s="6">
        <v>1.6307999999999999E-4</v>
      </c>
      <c r="Q18" s="6">
        <v>3.0200000000000002E-5</v>
      </c>
      <c r="R18" s="6">
        <v>3.9260000000000002E-6</v>
      </c>
      <c r="S18" s="6">
        <v>7.8520000000000002E-7</v>
      </c>
      <c r="T18" s="6">
        <v>3.9260000000000002E-6</v>
      </c>
      <c r="U18" s="6">
        <v>1.7516000000000003E-5</v>
      </c>
      <c r="V18" s="6">
        <v>2.2045999999999999E-4</v>
      </c>
      <c r="W18" s="6">
        <v>1.5704E-4</v>
      </c>
      <c r="X18" s="6">
        <v>2.1744000000000001E-4</v>
      </c>
      <c r="Y18" s="6">
        <v>8.7579999999999993E-4</v>
      </c>
      <c r="Z18" s="6">
        <v>3.322E-4</v>
      </c>
      <c r="AA18" s="6">
        <v>3.2615999999999998E-4</v>
      </c>
      <c r="AB18" s="6">
        <v>1.7515999999999999E-3</v>
      </c>
      <c r="AC18" s="6" t="s">
        <v>438</v>
      </c>
      <c r="AD18" s="6" t="s">
        <v>438</v>
      </c>
      <c r="AE18" s="36"/>
      <c r="AF18" s="24" t="s">
        <v>428</v>
      </c>
      <c r="AG18" s="24" t="s">
        <v>428</v>
      </c>
      <c r="AH18" s="24">
        <v>302</v>
      </c>
      <c r="AI18" s="24" t="s">
        <v>428</v>
      </c>
      <c r="AJ18" s="24" t="s">
        <v>428</v>
      </c>
      <c r="AK18" s="24" t="s">
        <v>429</v>
      </c>
      <c r="AL18" s="38" t="s">
        <v>49</v>
      </c>
    </row>
    <row r="19" spans="1:38" s="2" customFormat="1" ht="26.25" customHeight="1" thickBot="1" x14ac:dyDescent="0.25">
      <c r="A19" s="57" t="s">
        <v>53</v>
      </c>
      <c r="B19" s="57" t="s">
        <v>62</v>
      </c>
      <c r="C19" s="58" t="s">
        <v>63</v>
      </c>
      <c r="D19" s="59"/>
      <c r="E19" s="6">
        <v>8.7129162577261651E-2</v>
      </c>
      <c r="F19" s="6">
        <v>1.5840888368608353E-2</v>
      </c>
      <c r="G19" s="6">
        <v>0.11992356457793601</v>
      </c>
      <c r="H19" s="6">
        <v>7.0299999999999996E-4</v>
      </c>
      <c r="I19" s="6">
        <v>5.3404736055441097E-3</v>
      </c>
      <c r="J19" s="6">
        <v>5.3974736055441095E-3</v>
      </c>
      <c r="K19" s="6">
        <v>5.5304736055441089E-3</v>
      </c>
      <c r="L19" s="6">
        <v>2.120818944221765E-3</v>
      </c>
      <c r="M19" s="6">
        <v>2.782268533433227E-2</v>
      </c>
      <c r="N19" s="6">
        <v>5.2615129443716051E-4</v>
      </c>
      <c r="O19" s="6">
        <v>2.4800946954485861E-4</v>
      </c>
      <c r="P19" s="6">
        <v>1.9176172691515265E-4</v>
      </c>
      <c r="Q19" s="6">
        <v>3.8099949428731979E-5</v>
      </c>
      <c r="R19" s="6">
        <v>4.6540789342573512E-4</v>
      </c>
      <c r="S19" s="6">
        <v>1.4164157868514702E-4</v>
      </c>
      <c r="T19" s="6">
        <v>4.2983893425735159E-5</v>
      </c>
      <c r="U19" s="6">
        <v>4.0801370668664549E-5</v>
      </c>
      <c r="V19" s="6">
        <v>1.3491058630829745E-2</v>
      </c>
      <c r="W19" s="6">
        <v>2.2311157370294064E-3</v>
      </c>
      <c r="X19" s="6">
        <v>6.4377563588687015E-4</v>
      </c>
      <c r="Y19" s="6">
        <v>3.0280685334332269E-3</v>
      </c>
      <c r="Z19" s="6">
        <v>6.4152944371605181E-4</v>
      </c>
      <c r="AA19" s="6">
        <v>5.919634538303053E-4</v>
      </c>
      <c r="AB19" s="6">
        <v>4.9053370668664534E-3</v>
      </c>
      <c r="AC19" s="6">
        <v>9.5000000000000005E-5</v>
      </c>
      <c r="AD19" s="6">
        <v>1.1399999999999999E-6</v>
      </c>
      <c r="AE19" s="36"/>
      <c r="AF19" s="24">
        <v>122</v>
      </c>
      <c r="AG19" s="24" t="s">
        <v>428</v>
      </c>
      <c r="AH19" s="24">
        <v>308.2994942873197</v>
      </c>
      <c r="AI19" s="24">
        <v>19</v>
      </c>
      <c r="AJ19" s="24" t="s">
        <v>428</v>
      </c>
      <c r="AK19" s="24" t="s">
        <v>429</v>
      </c>
      <c r="AL19" s="38" t="s">
        <v>49</v>
      </c>
    </row>
    <row r="20" spans="1:38" s="2" customFormat="1" ht="26.25" customHeight="1" thickBot="1" x14ac:dyDescent="0.25">
      <c r="A20" s="57" t="s">
        <v>53</v>
      </c>
      <c r="B20" s="57" t="s">
        <v>64</v>
      </c>
      <c r="C20" s="58" t="s">
        <v>65</v>
      </c>
      <c r="D20" s="59"/>
      <c r="E20" s="6">
        <v>1.8749999999999999E-2</v>
      </c>
      <c r="F20" s="6">
        <v>1.2172800000000001E-2</v>
      </c>
      <c r="G20" s="6">
        <v>1.2651271520926764E-2</v>
      </c>
      <c r="H20" s="6">
        <v>7.3999999999999999E-4</v>
      </c>
      <c r="I20" s="6">
        <v>5.7390399999999999E-3</v>
      </c>
      <c r="J20" s="6">
        <v>6.0330399999999999E-3</v>
      </c>
      <c r="K20" s="6">
        <v>6.3550400000000002E-3</v>
      </c>
      <c r="L20" s="6">
        <v>9.6895360000000014E-4</v>
      </c>
      <c r="M20" s="6">
        <v>4.0478E-2</v>
      </c>
      <c r="N20" s="6">
        <v>4.0258480000000003E-3</v>
      </c>
      <c r="O20" s="6">
        <v>3.0695120000000004E-4</v>
      </c>
      <c r="P20" s="6">
        <v>3.0732000000000003E-4</v>
      </c>
      <c r="Q20" s="6">
        <v>1.2460000000000002E-4</v>
      </c>
      <c r="R20" s="6">
        <v>8.13184E-4</v>
      </c>
      <c r="S20" s="6">
        <v>5.7543679999999997E-4</v>
      </c>
      <c r="T20" s="6">
        <v>3.8018400000000004E-4</v>
      </c>
      <c r="U20" s="6">
        <v>6.6544000000000005E-5</v>
      </c>
      <c r="V20" s="6">
        <v>1.5562640000000001E-2</v>
      </c>
      <c r="W20" s="6">
        <v>7.3653600000000005E-3</v>
      </c>
      <c r="X20" s="6">
        <v>1.5039600000000001E-3</v>
      </c>
      <c r="Y20" s="6">
        <v>2.3386000000000001E-3</v>
      </c>
      <c r="Z20" s="6">
        <v>9.0100000000000011E-4</v>
      </c>
      <c r="AA20" s="6">
        <v>7.4244000000000003E-4</v>
      </c>
      <c r="AB20" s="6">
        <v>5.4860000000000004E-3</v>
      </c>
      <c r="AC20" s="6">
        <v>1.1612000000000001E-4</v>
      </c>
      <c r="AD20" s="6">
        <v>4.4212000000000001E-3</v>
      </c>
      <c r="AE20" s="36"/>
      <c r="AF20" s="24" t="s">
        <v>428</v>
      </c>
      <c r="AG20" s="24">
        <v>26</v>
      </c>
      <c r="AH20" s="24">
        <v>168</v>
      </c>
      <c r="AI20" s="24">
        <v>20</v>
      </c>
      <c r="AJ20" s="24" t="s">
        <v>428</v>
      </c>
      <c r="AK20" s="24" t="s">
        <v>429</v>
      </c>
      <c r="AL20" s="38" t="s">
        <v>49</v>
      </c>
    </row>
    <row r="21" spans="1:38" s="2" customFormat="1" ht="26.25" customHeight="1" thickBot="1" x14ac:dyDescent="0.25">
      <c r="A21" s="57" t="s">
        <v>53</v>
      </c>
      <c r="B21" s="57" t="s">
        <v>66</v>
      </c>
      <c r="C21" s="58" t="s">
        <v>67</v>
      </c>
      <c r="D21" s="59"/>
      <c r="E21" s="6">
        <v>0.67819556217590238</v>
      </c>
      <c r="F21" s="6">
        <v>0.31276384229791554</v>
      </c>
      <c r="G21" s="6">
        <v>0.73434150386023744</v>
      </c>
      <c r="H21" s="6">
        <v>2.6602999999999998E-2</v>
      </c>
      <c r="I21" s="6">
        <v>0.1346320863040163</v>
      </c>
      <c r="J21" s="6">
        <v>0.1382110863040163</v>
      </c>
      <c r="K21" s="6">
        <v>0.14435008630401627</v>
      </c>
      <c r="L21" s="6">
        <v>3.7605539452160656E-2</v>
      </c>
      <c r="M21" s="6">
        <v>0.68699144463650241</v>
      </c>
      <c r="N21" s="6">
        <v>4.0674778037620749E-2</v>
      </c>
      <c r="O21" s="6">
        <v>9.6383441303507893E-3</v>
      </c>
      <c r="P21" s="6">
        <v>3.2567342104728018E-3</v>
      </c>
      <c r="Q21" s="6">
        <v>1.0717207056431114E-3</v>
      </c>
      <c r="R21" s="6">
        <v>1.8853694771733605E-2</v>
      </c>
      <c r="S21" s="6">
        <v>7.2481829543467212E-3</v>
      </c>
      <c r="T21" s="6">
        <v>3.5344211717336046E-3</v>
      </c>
      <c r="U21" s="6">
        <v>8.8783928927300461E-4</v>
      </c>
      <c r="V21" s="6">
        <v>0.42311776795119471</v>
      </c>
      <c r="W21" s="6">
        <v>0.10646551086934419</v>
      </c>
      <c r="X21" s="6">
        <v>1.7800484280630399E-2</v>
      </c>
      <c r="Y21" s="6">
        <v>3.9997264463650234E-2</v>
      </c>
      <c r="Z21" s="6">
        <v>1.1681863762074224E-2</v>
      </c>
      <c r="AA21" s="6">
        <v>9.9378964209456029E-3</v>
      </c>
      <c r="AB21" s="6">
        <v>7.9417508927300456E-2</v>
      </c>
      <c r="AC21" s="6">
        <v>3.6929599999999999E-3</v>
      </c>
      <c r="AD21" s="6">
        <v>2.6903140000000002E-2</v>
      </c>
      <c r="AE21" s="36"/>
      <c r="AF21" s="24">
        <v>693.80000000000007</v>
      </c>
      <c r="AG21" s="24">
        <v>158</v>
      </c>
      <c r="AH21" s="24">
        <v>2764.3670564311133</v>
      </c>
      <c r="AI21" s="24">
        <v>719</v>
      </c>
      <c r="AJ21" s="24">
        <v>88</v>
      </c>
      <c r="AK21" s="24" t="s">
        <v>429</v>
      </c>
      <c r="AL21" s="38" t="s">
        <v>49</v>
      </c>
    </row>
    <row r="22" spans="1:38" s="2" customFormat="1" ht="26.25" customHeight="1" thickBot="1" x14ac:dyDescent="0.25">
      <c r="A22" s="57" t="s">
        <v>53</v>
      </c>
      <c r="B22" s="61" t="s">
        <v>68</v>
      </c>
      <c r="C22" s="58" t="s">
        <v>69</v>
      </c>
      <c r="D22" s="59"/>
      <c r="E22" s="6">
        <v>0.96321336127719981</v>
      </c>
      <c r="F22" s="6">
        <v>0.17387309435947998</v>
      </c>
      <c r="G22" s="6">
        <v>0.42368005287616811</v>
      </c>
      <c r="H22" s="6">
        <v>3.7834015115999998E-3</v>
      </c>
      <c r="I22" s="6">
        <v>4.9744007065119999E-2</v>
      </c>
      <c r="J22" s="6">
        <v>5.0284007065119998E-2</v>
      </c>
      <c r="K22" s="6">
        <v>5.1182384313960001E-2</v>
      </c>
      <c r="L22" s="6">
        <v>2.1697919847279205E-2</v>
      </c>
      <c r="M22" s="6">
        <v>0.2405591787212</v>
      </c>
      <c r="N22" s="6">
        <v>1.6866618197599999E-2</v>
      </c>
      <c r="O22" s="6">
        <v>2.1906815311200003E-3</v>
      </c>
      <c r="P22" s="6">
        <v>1.96962925616E-3</v>
      </c>
      <c r="Q22" s="6">
        <v>5.0476639544E-4</v>
      </c>
      <c r="R22" s="6">
        <v>3.0846869300800001E-3</v>
      </c>
      <c r="S22" s="6">
        <v>1.4578119696400001E-3</v>
      </c>
      <c r="T22" s="6">
        <v>1.7560376755200002E-3</v>
      </c>
      <c r="U22" s="6">
        <v>4.1522789523999997E-4</v>
      </c>
      <c r="V22" s="6">
        <v>0.10408709901139999</v>
      </c>
      <c r="W22" s="6">
        <v>2.7922617864529995</v>
      </c>
      <c r="X22" s="6">
        <v>6.5216063242324804E-3</v>
      </c>
      <c r="Y22" s="6">
        <v>3.201205609568588E-2</v>
      </c>
      <c r="Z22" s="6">
        <v>5.8489297714534004E-3</v>
      </c>
      <c r="AA22" s="6">
        <v>5.2622563525115207E-3</v>
      </c>
      <c r="AB22" s="6">
        <v>4.9803331799883277E-2</v>
      </c>
      <c r="AC22" s="6">
        <v>1.6516095041439999E-2</v>
      </c>
      <c r="AD22" s="6">
        <v>4.43677504648E-3</v>
      </c>
      <c r="AE22" s="36"/>
      <c r="AF22" s="24">
        <v>1325</v>
      </c>
      <c r="AG22" s="24">
        <v>26</v>
      </c>
      <c r="AH22" s="24">
        <v>1884</v>
      </c>
      <c r="AI22" s="24">
        <v>184.137873012</v>
      </c>
      <c r="AJ22" s="24">
        <v>441.69230698799998</v>
      </c>
      <c r="AK22" s="24" t="s">
        <v>429</v>
      </c>
      <c r="AL22" s="38" t="s">
        <v>49</v>
      </c>
    </row>
    <row r="23" spans="1:38" s="2" customFormat="1" ht="26.25" customHeight="1" thickBot="1" x14ac:dyDescent="0.25">
      <c r="A23" s="57" t="s">
        <v>70</v>
      </c>
      <c r="B23" s="61" t="s">
        <v>392</v>
      </c>
      <c r="C23" s="58" t="s">
        <v>388</v>
      </c>
      <c r="D23" s="100"/>
      <c r="E23" s="6">
        <v>1.0590472772149453</v>
      </c>
      <c r="F23" s="6">
        <v>0.19726275175772653</v>
      </c>
      <c r="G23" s="6">
        <v>0.11168453040871221</v>
      </c>
      <c r="H23" s="6">
        <v>2.2478918374505214E-4</v>
      </c>
      <c r="I23" s="6">
        <v>7.8827987670654867E-2</v>
      </c>
      <c r="J23" s="6">
        <v>7.8827987670654867E-2</v>
      </c>
      <c r="K23" s="6">
        <v>7.8827987670654867E-2</v>
      </c>
      <c r="L23" s="6">
        <v>4.5137459402754897E-2</v>
      </c>
      <c r="M23" s="6">
        <v>1.0999120869812962</v>
      </c>
      <c r="N23" s="6">
        <v>5.0573565534452235E-3</v>
      </c>
      <c r="O23" s="6">
        <v>2.8846763714299948E-4</v>
      </c>
      <c r="P23" s="6" t="s">
        <v>438</v>
      </c>
      <c r="Q23" s="6" t="s">
        <v>438</v>
      </c>
      <c r="R23" s="6">
        <v>1.4423381857149977E-3</v>
      </c>
      <c r="S23" s="6">
        <v>4.9039498314309912E-2</v>
      </c>
      <c r="T23" s="6">
        <v>2.0192734600009967E-3</v>
      </c>
      <c r="U23" s="6">
        <v>2.8846763714299948E-4</v>
      </c>
      <c r="V23" s="6">
        <v>2.884676371429995E-2</v>
      </c>
      <c r="W23" s="6" t="s">
        <v>438</v>
      </c>
      <c r="X23" s="6">
        <v>2.2677138058089948E-3</v>
      </c>
      <c r="Y23" s="6">
        <v>1.4323313628812472E-3</v>
      </c>
      <c r="Z23" s="6" t="s">
        <v>438</v>
      </c>
      <c r="AA23" s="6" t="s">
        <v>438</v>
      </c>
      <c r="AB23" s="6">
        <v>3.7000451686902422E-3</v>
      </c>
      <c r="AC23" s="6" t="s">
        <v>438</v>
      </c>
      <c r="AD23" s="6" t="s">
        <v>438</v>
      </c>
      <c r="AE23" s="36"/>
      <c r="AF23" s="24">
        <v>1227.18</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0.43123270332539532</v>
      </c>
      <c r="F24" s="6">
        <v>0.74703710464463646</v>
      </c>
      <c r="G24" s="6">
        <v>0.21404469638943494</v>
      </c>
      <c r="H24" s="6">
        <v>9.0612999999999999E-2</v>
      </c>
      <c r="I24" s="6">
        <v>0.35169258067588904</v>
      </c>
      <c r="J24" s="6">
        <v>0.35950758067588906</v>
      </c>
      <c r="K24" s="6">
        <v>0.377014580675889</v>
      </c>
      <c r="L24" s="6">
        <v>9.7402417756498022E-2</v>
      </c>
      <c r="M24" s="6">
        <v>1.5460176832568973</v>
      </c>
      <c r="N24" s="6">
        <v>7.3102866202252967E-2</v>
      </c>
      <c r="O24" s="6">
        <v>3.1931948353708828E-2</v>
      </c>
      <c r="P24" s="6">
        <v>2.1259118835308911E-3</v>
      </c>
      <c r="Q24" s="6">
        <v>1.0759327802370695E-3</v>
      </c>
      <c r="R24" s="6">
        <v>5.7048697638474824E-2</v>
      </c>
      <c r="S24" s="6">
        <v>1.5623133763847483E-2</v>
      </c>
      <c r="T24" s="6">
        <v>5.5763867647660075E-3</v>
      </c>
      <c r="U24" s="6">
        <v>1.3642112831883982E-3</v>
      </c>
      <c r="V24" s="6">
        <v>1.266781780602253</v>
      </c>
      <c r="W24" s="6">
        <v>0.25724301541765443</v>
      </c>
      <c r="X24" s="6">
        <v>2.7020924891507772E-2</v>
      </c>
      <c r="Y24" s="6">
        <v>4.3536900337261653E-2</v>
      </c>
      <c r="Z24" s="6">
        <v>1.3626094337261661E-2</v>
      </c>
      <c r="AA24" s="6">
        <v>1.0889530337261659E-2</v>
      </c>
      <c r="AB24" s="6">
        <v>9.507344990329275E-2</v>
      </c>
      <c r="AC24" s="6">
        <v>1.2277239999999998E-2</v>
      </c>
      <c r="AD24" s="6">
        <v>8.9869400000000023E-3</v>
      </c>
      <c r="AE24" s="36"/>
      <c r="AF24" s="24">
        <v>85.819999999999936</v>
      </c>
      <c r="AG24" s="24">
        <v>52</v>
      </c>
      <c r="AH24" s="24">
        <v>3333.7348353089128</v>
      </c>
      <c r="AI24" s="24">
        <v>2449</v>
      </c>
      <c r="AJ24" s="24" t="s">
        <v>428</v>
      </c>
      <c r="AK24" s="24" t="s">
        <v>429</v>
      </c>
      <c r="AL24" s="38" t="s">
        <v>49</v>
      </c>
    </row>
    <row r="25" spans="1:38" s="2" customFormat="1" ht="26.25" customHeight="1" thickBot="1" x14ac:dyDescent="0.25">
      <c r="A25" s="57" t="s">
        <v>73</v>
      </c>
      <c r="B25" s="61" t="s">
        <v>74</v>
      </c>
      <c r="C25" s="63" t="s">
        <v>75</v>
      </c>
      <c r="D25" s="59"/>
      <c r="E25" s="6">
        <v>6.3916488442033514E-2</v>
      </c>
      <c r="F25" s="6">
        <v>4.0753752933374007E-2</v>
      </c>
      <c r="G25" s="6">
        <v>7.0075973247672937E-3</v>
      </c>
      <c r="H25" s="6" t="s">
        <v>438</v>
      </c>
      <c r="I25" s="6">
        <v>8.8378849525656833E-4</v>
      </c>
      <c r="J25" s="6">
        <v>8.8378849525656833E-4</v>
      </c>
      <c r="K25" s="6">
        <v>8.8378849525656833E-4</v>
      </c>
      <c r="L25" s="6">
        <v>4.2421847772315278E-4</v>
      </c>
      <c r="M25" s="6">
        <v>0.13300596529885061</v>
      </c>
      <c r="N25" s="6">
        <v>5.7330000000000011E-4</v>
      </c>
      <c r="O25" s="6">
        <v>8.1899999999999999E-5</v>
      </c>
      <c r="P25" s="6">
        <v>2.4570000000000001E-4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353.88990000000001</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6.0312559842674721E-4</v>
      </c>
      <c r="F26" s="6">
        <v>8.577307429861378E-4</v>
      </c>
      <c r="G26" s="6">
        <v>6.3372725812362336E-5</v>
      </c>
      <c r="H26" s="6" t="s">
        <v>438</v>
      </c>
      <c r="I26" s="6">
        <v>2.394943344713317E-5</v>
      </c>
      <c r="J26" s="6">
        <v>2.394943344713317E-5</v>
      </c>
      <c r="K26" s="6">
        <v>2.394943344713317E-5</v>
      </c>
      <c r="L26" s="6">
        <v>1.149572805462392E-5</v>
      </c>
      <c r="M26" s="6">
        <v>1.40720191469849E-3</v>
      </c>
      <c r="N26" s="6">
        <v>3.6729890400000007E-6</v>
      </c>
      <c r="O26" s="6">
        <v>5.2471272000000001E-7</v>
      </c>
      <c r="P26" s="6">
        <v>1.57413816E-6</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2.2672836631200002</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6.5373368021448854</v>
      </c>
      <c r="F27" s="6">
        <v>8.6500353916366031</v>
      </c>
      <c r="G27" s="6">
        <v>0.16138679795402225</v>
      </c>
      <c r="H27" s="6">
        <v>0.11088721701230622</v>
      </c>
      <c r="I27" s="6">
        <v>0.32058248833813291</v>
      </c>
      <c r="J27" s="6">
        <v>0.32058248833813291</v>
      </c>
      <c r="K27" s="6">
        <v>0.32058248833813291</v>
      </c>
      <c r="L27" s="6">
        <v>0.18803439955493603</v>
      </c>
      <c r="M27" s="6">
        <v>83.772788428306555</v>
      </c>
      <c r="N27" s="6">
        <v>1.4995234879824579</v>
      </c>
      <c r="O27" s="6">
        <v>6.5082038710375059E-5</v>
      </c>
      <c r="P27" s="6">
        <v>3.1498873833436134E-3</v>
      </c>
      <c r="Q27" s="6">
        <v>1.0017360766110099E-4</v>
      </c>
      <c r="R27" s="6">
        <v>2.7565864573409469E-3</v>
      </c>
      <c r="S27" s="6">
        <v>1.931096446966963E-3</v>
      </c>
      <c r="T27" s="6">
        <v>7.1018520123623753E-4</v>
      </c>
      <c r="U27" s="6">
        <v>7.0183137901451829E-5</v>
      </c>
      <c r="V27" s="6">
        <v>1.1733250729471857E-2</v>
      </c>
      <c r="W27" s="6">
        <v>0.2114984</v>
      </c>
      <c r="X27" s="6">
        <v>4.1982935255999998E-3</v>
      </c>
      <c r="Y27" s="6">
        <v>5.3642377097000002E-3</v>
      </c>
      <c r="Z27" s="6">
        <v>3.4173654870000001E-3</v>
      </c>
      <c r="AA27" s="6">
        <v>5.2023485525000005E-3</v>
      </c>
      <c r="AB27" s="6">
        <v>1.8182245274800002E-2</v>
      </c>
      <c r="AC27" s="6">
        <v>1.7071339999999999E-4</v>
      </c>
      <c r="AD27" s="6">
        <v>3.5856099999999997E-5</v>
      </c>
      <c r="AE27" s="36"/>
      <c r="AF27" s="24">
        <v>18302.281778225108</v>
      </c>
      <c r="AG27" s="24" t="s">
        <v>429</v>
      </c>
      <c r="AH27" s="24" t="s">
        <v>428</v>
      </c>
      <c r="AI27" s="24" t="s">
        <v>429</v>
      </c>
      <c r="AJ27" s="24" t="s">
        <v>429</v>
      </c>
      <c r="AK27" s="24" t="s">
        <v>429</v>
      </c>
      <c r="AL27" s="38" t="s">
        <v>49</v>
      </c>
    </row>
    <row r="28" spans="1:38" s="2" customFormat="1" ht="26.25" customHeight="1" thickBot="1" x14ac:dyDescent="0.25">
      <c r="A28" s="57" t="s">
        <v>78</v>
      </c>
      <c r="B28" s="57" t="s">
        <v>81</v>
      </c>
      <c r="C28" s="58" t="s">
        <v>82</v>
      </c>
      <c r="D28" s="59"/>
      <c r="E28" s="6">
        <v>0.84707027563029125</v>
      </c>
      <c r="F28" s="6">
        <v>0.2777237114348361</v>
      </c>
      <c r="G28" s="6">
        <v>3.4922484346022742E-2</v>
      </c>
      <c r="H28" s="6">
        <v>6.090986511321719E-3</v>
      </c>
      <c r="I28" s="6">
        <v>9.5499008847399383E-2</v>
      </c>
      <c r="J28" s="6">
        <v>9.5499008847399383E-2</v>
      </c>
      <c r="K28" s="6">
        <v>9.5499008847399383E-2</v>
      </c>
      <c r="L28" s="6">
        <v>6.7299201981068521E-2</v>
      </c>
      <c r="M28" s="6">
        <v>2.449264810409459</v>
      </c>
      <c r="N28" s="6">
        <v>5.9881302519285147E-2</v>
      </c>
      <c r="O28" s="6">
        <v>4.6784755204366966E-6</v>
      </c>
      <c r="P28" s="6">
        <v>3.4621514886807691E-4</v>
      </c>
      <c r="Q28" s="6">
        <v>8.159324990487693E-6</v>
      </c>
      <c r="R28" s="6">
        <v>4.6359842251739869E-4</v>
      </c>
      <c r="S28" s="6">
        <v>3.1418064210919975E-4</v>
      </c>
      <c r="T28" s="6">
        <v>3.6678292837532316E-5</v>
      </c>
      <c r="U28" s="6">
        <v>6.9616989401019893E-6</v>
      </c>
      <c r="V28" s="6">
        <v>1.2171770277067864E-3</v>
      </c>
      <c r="W28" s="6">
        <v>3.6064899999999997E-2</v>
      </c>
      <c r="X28" s="6">
        <v>9.8721224910000007E-4</v>
      </c>
      <c r="Y28" s="6">
        <v>1.1157642569E-3</v>
      </c>
      <c r="Z28" s="6">
        <v>8.6318776190000008E-4</v>
      </c>
      <c r="AA28" s="6">
        <v>9.4169826170000003E-4</v>
      </c>
      <c r="AB28" s="6">
        <v>3.9078625295999999E-3</v>
      </c>
      <c r="AC28" s="6">
        <v>3.16361E-5</v>
      </c>
      <c r="AD28" s="6">
        <v>7.1019999999999999E-6</v>
      </c>
      <c r="AE28" s="36"/>
      <c r="AF28" s="24">
        <v>2527.3016295003085</v>
      </c>
      <c r="AG28" s="24" t="s">
        <v>429</v>
      </c>
      <c r="AH28" s="24" t="s">
        <v>428</v>
      </c>
      <c r="AI28" s="24" t="s">
        <v>429</v>
      </c>
      <c r="AJ28" s="24" t="s">
        <v>429</v>
      </c>
      <c r="AK28" s="24" t="s">
        <v>429</v>
      </c>
      <c r="AL28" s="38" t="s">
        <v>49</v>
      </c>
    </row>
    <row r="29" spans="1:38" s="2" customFormat="1" ht="26.25" customHeight="1" thickBot="1" x14ac:dyDescent="0.25">
      <c r="A29" s="57" t="s">
        <v>78</v>
      </c>
      <c r="B29" s="57" t="s">
        <v>83</v>
      </c>
      <c r="C29" s="58" t="s">
        <v>84</v>
      </c>
      <c r="D29" s="59"/>
      <c r="E29" s="6">
        <v>11.307737818176786</v>
      </c>
      <c r="F29" s="6">
        <v>1.4874947584204132</v>
      </c>
      <c r="G29" s="6">
        <v>0.21188394837956187</v>
      </c>
      <c r="H29" s="6">
        <v>4.5940366108945243E-3</v>
      </c>
      <c r="I29" s="6">
        <v>0.37020290787105942</v>
      </c>
      <c r="J29" s="6">
        <v>0.37020290787105942</v>
      </c>
      <c r="K29" s="6">
        <v>0.37020290787105942</v>
      </c>
      <c r="L29" s="6">
        <v>0.20717345898488396</v>
      </c>
      <c r="M29" s="6">
        <v>3.6432257066920277</v>
      </c>
      <c r="N29" s="6">
        <v>0.13398475236119503</v>
      </c>
      <c r="O29" s="6">
        <v>1.98743430628365E-5</v>
      </c>
      <c r="P29" s="6">
        <v>1.7717184837576804E-3</v>
      </c>
      <c r="Q29" s="6">
        <v>3.7068991078449097E-5</v>
      </c>
      <c r="R29" s="6">
        <v>2.6363627926011836E-3</v>
      </c>
      <c r="S29" s="6">
        <v>1.7752909155213867E-3</v>
      </c>
      <c r="T29" s="6">
        <v>1.1969279795970454E-4</v>
      </c>
      <c r="U29" s="6">
        <v>3.4389296031225187E-5</v>
      </c>
      <c r="V29" s="6">
        <v>6.1096824342038152E-3</v>
      </c>
      <c r="W29" s="6">
        <v>9.6144599999999997E-2</v>
      </c>
      <c r="X29" s="6">
        <v>1.3734939706E-3</v>
      </c>
      <c r="Y29" s="6">
        <v>8.3172690432999994E-3</v>
      </c>
      <c r="Z29" s="6">
        <v>9.2939758664999997E-3</v>
      </c>
      <c r="AA29" s="6">
        <v>2.1365461765E-3</v>
      </c>
      <c r="AB29" s="6">
        <v>2.1121285056899995E-2</v>
      </c>
      <c r="AC29" s="6">
        <v>5.8585699999999997E-5</v>
      </c>
      <c r="AD29" s="6">
        <v>1.8003400000000001E-5</v>
      </c>
      <c r="AE29" s="36"/>
      <c r="AF29" s="24">
        <v>13628.088619356571</v>
      </c>
      <c r="AG29" s="24" t="s">
        <v>429</v>
      </c>
      <c r="AH29" s="24">
        <v>68</v>
      </c>
      <c r="AI29" s="24" t="s">
        <v>429</v>
      </c>
      <c r="AJ29" s="24" t="s">
        <v>429</v>
      </c>
      <c r="AK29" s="24" t="s">
        <v>429</v>
      </c>
      <c r="AL29" s="38" t="s">
        <v>49</v>
      </c>
    </row>
    <row r="30" spans="1:38" s="2" customFormat="1" ht="26.25" customHeight="1" thickBot="1" x14ac:dyDescent="0.25">
      <c r="A30" s="57" t="s">
        <v>78</v>
      </c>
      <c r="B30" s="57" t="s">
        <v>85</v>
      </c>
      <c r="C30" s="58" t="s">
        <v>86</v>
      </c>
      <c r="D30" s="59"/>
      <c r="E30" s="6">
        <v>1.5741822858944988E-3</v>
      </c>
      <c r="F30" s="6">
        <v>2.5407391269240992E-2</v>
      </c>
      <c r="G30" s="6">
        <v>8.3450509510809854E-5</v>
      </c>
      <c r="H30" s="6">
        <v>1.5440265266854263E-5</v>
      </c>
      <c r="I30" s="6">
        <v>4.9470465047847544E-4</v>
      </c>
      <c r="J30" s="6">
        <v>4.9470465047847544E-4</v>
      </c>
      <c r="K30" s="6">
        <v>4.9470465047847544E-4</v>
      </c>
      <c r="L30" s="6">
        <v>7.9094249197956431E-5</v>
      </c>
      <c r="M30" s="6">
        <v>9.1232776042691741E-2</v>
      </c>
      <c r="N30" s="6">
        <v>1.3910046164316917E-3</v>
      </c>
      <c r="O30" s="6">
        <v>2.2414914003206046E-5</v>
      </c>
      <c r="P30" s="6">
        <v>2.4200647758134859E-6</v>
      </c>
      <c r="Q30" s="6">
        <v>8.3450509510809866E-8</v>
      </c>
      <c r="R30" s="6">
        <v>9.5896798932143185E-5</v>
      </c>
      <c r="S30" s="6">
        <v>3.8160587964353593E-3</v>
      </c>
      <c r="T30" s="6">
        <v>1.5700764902248663E-4</v>
      </c>
      <c r="U30" s="6">
        <v>2.2316846984213943E-5</v>
      </c>
      <c r="V30" s="6">
        <v>2.2166681535583637E-3</v>
      </c>
      <c r="W30" s="6">
        <v>1.8639999999999998E-4</v>
      </c>
      <c r="X30" s="6">
        <v>2.2710290000000001E-6</v>
      </c>
      <c r="Y30" s="6">
        <v>3.3945730000000004E-6</v>
      </c>
      <c r="Z30" s="6">
        <v>1.6229466000000002E-6</v>
      </c>
      <c r="AA30" s="6">
        <v>3.8667902E-6</v>
      </c>
      <c r="AB30" s="6">
        <v>1.1155338800000002E-5</v>
      </c>
      <c r="AC30" s="6">
        <v>1.8629999999999999E-7</v>
      </c>
      <c r="AD30" s="6">
        <v>9.9400000000000003E-8</v>
      </c>
      <c r="AE30" s="36"/>
      <c r="AF30" s="24">
        <v>12.231063010634365</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0.91750197416894475</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42.763115512461006</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0.1079771341908189</v>
      </c>
      <c r="J32" s="6">
        <v>0.20595201186680778</v>
      </c>
      <c r="K32" s="6">
        <v>0.26582134768308235</v>
      </c>
      <c r="L32" s="6">
        <v>1.0797713419081891E-2</v>
      </c>
      <c r="M32" s="6" t="s">
        <v>438</v>
      </c>
      <c r="N32" s="6">
        <v>0.30013595018911104</v>
      </c>
      <c r="O32" s="6">
        <v>1.3514606361778596E-3</v>
      </c>
      <c r="P32" s="6">
        <v>8.6192282839982525E-7</v>
      </c>
      <c r="Q32" s="6">
        <v>8.6192282839982575E-13</v>
      </c>
      <c r="R32" s="6">
        <v>0.11162770047488073</v>
      </c>
      <c r="S32" s="6">
        <v>2.4476042562074878</v>
      </c>
      <c r="T32" s="6">
        <v>1.7394783212780495E-2</v>
      </c>
      <c r="U32" s="6">
        <v>2.1595426838163802E-3</v>
      </c>
      <c r="V32" s="6">
        <v>0.86192282839982537</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7784.5588420022996</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5.6639646264852801E-2</v>
      </c>
      <c r="J33" s="6">
        <v>0.10488823382380147</v>
      </c>
      <c r="K33" s="6">
        <v>0.20977646764760294</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7784.5588420022996</v>
      </c>
      <c r="AL33" s="38" t="s">
        <v>412</v>
      </c>
    </row>
    <row r="34" spans="1:38" s="2" customFormat="1" ht="26.25" customHeight="1" thickBot="1" x14ac:dyDescent="0.25">
      <c r="A34" s="57" t="s">
        <v>70</v>
      </c>
      <c r="B34" s="57" t="s">
        <v>93</v>
      </c>
      <c r="C34" s="58" t="s">
        <v>94</v>
      </c>
      <c r="D34" s="59"/>
      <c r="E34" s="6">
        <v>4.84306152</v>
      </c>
      <c r="F34" s="6">
        <v>0.380716732</v>
      </c>
      <c r="G34" s="6">
        <v>0.08</v>
      </c>
      <c r="H34" s="6">
        <v>8.0002339999999989E-4</v>
      </c>
      <c r="I34" s="6">
        <v>0.10120642400000002</v>
      </c>
      <c r="J34" s="6">
        <v>0.109206658</v>
      </c>
      <c r="K34" s="6">
        <v>0.162617862</v>
      </c>
      <c r="L34" s="6">
        <v>6.5784175600000008E-2</v>
      </c>
      <c r="M34" s="6">
        <v>1.31082732</v>
      </c>
      <c r="N34" s="6" t="s">
        <v>438</v>
      </c>
      <c r="O34" s="6">
        <v>8.0000000000000004E-4</v>
      </c>
      <c r="P34" s="6" t="s">
        <v>438</v>
      </c>
      <c r="Q34" s="6" t="s">
        <v>438</v>
      </c>
      <c r="R34" s="6">
        <v>4.0000000000000001E-3</v>
      </c>
      <c r="S34" s="6">
        <v>0.13600000000000001</v>
      </c>
      <c r="T34" s="6">
        <v>5.6000000000000008E-3</v>
      </c>
      <c r="U34" s="6">
        <v>8.0000000000000004E-4</v>
      </c>
      <c r="V34" s="6">
        <v>0.08</v>
      </c>
      <c r="W34" s="6" t="s">
        <v>429</v>
      </c>
      <c r="X34" s="6">
        <v>2.4000000000000002E-3</v>
      </c>
      <c r="Y34" s="6">
        <v>4.0000000000000001E-3</v>
      </c>
      <c r="Z34" s="6" t="s">
        <v>429</v>
      </c>
      <c r="AA34" s="6" t="s">
        <v>429</v>
      </c>
      <c r="AB34" s="6">
        <v>6.4000000000000003E-3</v>
      </c>
      <c r="AC34" s="6" t="s">
        <v>429</v>
      </c>
      <c r="AD34" s="6" t="s">
        <v>429</v>
      </c>
      <c r="AE34" s="36"/>
      <c r="AF34" s="24">
        <v>3399.2</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1.169940701681571E-2</v>
      </c>
      <c r="F36" s="6">
        <v>1.5674843287326191E-2</v>
      </c>
      <c r="G36" s="6">
        <v>1.6020952658632806E-4</v>
      </c>
      <c r="H36" s="6">
        <v>9.4465437724218739E-7</v>
      </c>
      <c r="I36" s="6">
        <v>9.9461539935008394E-4</v>
      </c>
      <c r="J36" s="6">
        <v>1.0085106449555527E-3</v>
      </c>
      <c r="K36" s="6">
        <v>1.0085106449555527E-3</v>
      </c>
      <c r="L36" s="6">
        <v>1.0030946397141044E-4</v>
      </c>
      <c r="M36" s="6">
        <v>4.9361628641766422E-2</v>
      </c>
      <c r="N36" s="6" t="s">
        <v>438</v>
      </c>
      <c r="O36" s="6">
        <v>8.4338952456054687E-7</v>
      </c>
      <c r="P36" s="6" t="s">
        <v>438</v>
      </c>
      <c r="Q36" s="6" t="s">
        <v>438</v>
      </c>
      <c r="R36" s="6">
        <v>1.1157622802734374E-5</v>
      </c>
      <c r="S36" s="6">
        <v>1.2242130132812497E-4</v>
      </c>
      <c r="T36" s="6">
        <v>1.3895835005468745E-4</v>
      </c>
      <c r="U36" s="6">
        <v>1.3896087605468746E-5</v>
      </c>
      <c r="V36" s="6">
        <v>1.6682714726562494E-4</v>
      </c>
      <c r="W36" s="6">
        <v>1.8063819287109372E-8</v>
      </c>
      <c r="X36" s="6">
        <v>4.201714736328125E-9</v>
      </c>
      <c r="Y36" s="6">
        <v>7.2586687695312498E-9</v>
      </c>
      <c r="Z36" s="6">
        <v>1.8063819287109369E-9</v>
      </c>
      <c r="AA36" s="6">
        <v>7.0865752587890607E-9</v>
      </c>
      <c r="AB36" s="6">
        <v>1.1460383505859375E-8</v>
      </c>
      <c r="AC36" s="6">
        <v>1.1116196484374996E-8</v>
      </c>
      <c r="AD36" s="6">
        <v>5.2801933300781238E-9</v>
      </c>
      <c r="AE36" s="36"/>
      <c r="AF36" s="24">
        <v>10</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1.1591659112614623</v>
      </c>
      <c r="F39" s="6">
        <v>1.8816989411878964</v>
      </c>
      <c r="G39" s="6">
        <v>1.2035372904203332</v>
      </c>
      <c r="H39" s="6">
        <v>0.21471099999999999</v>
      </c>
      <c r="I39" s="6">
        <v>0.96577600370075423</v>
      </c>
      <c r="J39" s="6">
        <v>0.99578626370075429</v>
      </c>
      <c r="K39" s="6">
        <v>1.0458412337007543</v>
      </c>
      <c r="L39" s="6">
        <v>0.24004926174635949</v>
      </c>
      <c r="M39" s="6">
        <v>4.7141701827556988</v>
      </c>
      <c r="N39" s="6">
        <v>0.33833293897911643</v>
      </c>
      <c r="O39" s="6">
        <v>7.8180836948358604E-2</v>
      </c>
      <c r="P39" s="6">
        <v>1.4719772631590482E-2</v>
      </c>
      <c r="Q39" s="6">
        <v>9.2432230806426454E-3</v>
      </c>
      <c r="R39" s="6">
        <v>0.15198538578264126</v>
      </c>
      <c r="S39" s="6">
        <v>5.9452744020345227E-2</v>
      </c>
      <c r="T39" s="6">
        <v>2.9342601255723424E-2</v>
      </c>
      <c r="U39" s="6">
        <v>6.4954076772337629E-3</v>
      </c>
      <c r="V39" s="6">
        <v>3.2598101923301277</v>
      </c>
      <c r="W39" s="6">
        <v>0.85756614066809889</v>
      </c>
      <c r="X39" s="6">
        <v>0.11935444444744855</v>
      </c>
      <c r="Y39" s="6">
        <v>0.17224057413508637</v>
      </c>
      <c r="Z39" s="6">
        <v>6.0960590102204837E-2</v>
      </c>
      <c r="AA39" s="6">
        <v>4.8149386366172824E-2</v>
      </c>
      <c r="AB39" s="6">
        <v>0.40070499505091262</v>
      </c>
      <c r="AC39" s="6">
        <v>2.9850580200000001E-2</v>
      </c>
      <c r="AD39" s="6">
        <v>0.22945888000000003</v>
      </c>
      <c r="AE39" s="36"/>
      <c r="AF39" s="24">
        <v>648.29999999999995</v>
      </c>
      <c r="AG39" s="24">
        <v>1347.71</v>
      </c>
      <c r="AH39" s="24">
        <v>4278.1076713135153</v>
      </c>
      <c r="AI39" s="24">
        <v>5964.80160085024</v>
      </c>
      <c r="AJ39" s="24">
        <v>58</v>
      </c>
      <c r="AK39" s="24" t="s">
        <v>429</v>
      </c>
      <c r="AL39" s="38" t="s">
        <v>49</v>
      </c>
    </row>
    <row r="40" spans="1:38" s="2" customFormat="1" ht="26.25" customHeight="1" thickBot="1" x14ac:dyDescent="0.25">
      <c r="A40" s="57" t="s">
        <v>70</v>
      </c>
      <c r="B40" s="57" t="s">
        <v>105</v>
      </c>
      <c r="C40" s="58" t="s">
        <v>390</v>
      </c>
      <c r="D40" s="59"/>
      <c r="E40" s="6">
        <v>1.2960642365658925</v>
      </c>
      <c r="F40" s="6">
        <v>0.21769083826846256</v>
      </c>
      <c r="G40" s="6">
        <v>0.13678475610887694</v>
      </c>
      <c r="H40" s="6">
        <v>2.7425231348574409E-4</v>
      </c>
      <c r="I40" s="6">
        <v>9.6250723933474738E-2</v>
      </c>
      <c r="J40" s="6">
        <v>9.6250723933474738E-2</v>
      </c>
      <c r="K40" s="6">
        <v>9.6250723933474738E-2</v>
      </c>
      <c r="L40" s="6">
        <v>5.5304247715273237E-2</v>
      </c>
      <c r="M40" s="6">
        <v>1.1024294253576106</v>
      </c>
      <c r="N40" s="6">
        <v>4.5014266343077584E-3</v>
      </c>
      <c r="O40" s="6">
        <v>3.502007013934114E-4</v>
      </c>
      <c r="P40" s="6" t="s">
        <v>438</v>
      </c>
      <c r="Q40" s="6" t="s">
        <v>438</v>
      </c>
      <c r="R40" s="6">
        <v>1.751003506967057E-3</v>
      </c>
      <c r="S40" s="6">
        <v>5.9534119236879929E-2</v>
      </c>
      <c r="T40" s="6">
        <v>2.4514049097538798E-3</v>
      </c>
      <c r="U40" s="6">
        <v>3.502007013934114E-4</v>
      </c>
      <c r="V40" s="6">
        <v>3.5020070139341136E-2</v>
      </c>
      <c r="W40" s="6" t="s">
        <v>438</v>
      </c>
      <c r="X40" s="6">
        <v>2.76597831981229E-3</v>
      </c>
      <c r="Y40" s="6">
        <v>1.7420966841333065E-3</v>
      </c>
      <c r="Z40" s="6" t="s">
        <v>438</v>
      </c>
      <c r="AA40" s="6" t="s">
        <v>438</v>
      </c>
      <c r="AB40" s="6">
        <v>4.5080750039455967E-3</v>
      </c>
      <c r="AC40" s="6" t="s">
        <v>438</v>
      </c>
      <c r="AD40" s="6" t="s">
        <v>438</v>
      </c>
      <c r="AE40" s="36"/>
      <c r="AF40" s="24">
        <v>1489.3209899999999</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2.0941746143657451</v>
      </c>
      <c r="F41" s="6">
        <v>17.797752434799492</v>
      </c>
      <c r="G41" s="6">
        <v>1.7818567368259259</v>
      </c>
      <c r="H41" s="6">
        <v>2.23232135586096</v>
      </c>
      <c r="I41" s="6">
        <v>22.087813328671395</v>
      </c>
      <c r="J41" s="6">
        <v>22.684672873341128</v>
      </c>
      <c r="K41" s="6">
        <v>23.869126712861163</v>
      </c>
      <c r="L41" s="6">
        <v>2.341113259121653</v>
      </c>
      <c r="M41" s="6">
        <v>130.91560063887715</v>
      </c>
      <c r="N41" s="6">
        <v>1.017357209</v>
      </c>
      <c r="O41" s="6">
        <v>0.41641220149999997</v>
      </c>
      <c r="P41" s="6">
        <v>2.3038600000000003E-2</v>
      </c>
      <c r="Q41" s="6">
        <v>1.056322E-2</v>
      </c>
      <c r="R41" s="6">
        <v>0.74435865256</v>
      </c>
      <c r="S41" s="6">
        <v>0.21471036525599996</v>
      </c>
      <c r="T41" s="6">
        <v>7.9442451060000002E-2</v>
      </c>
      <c r="U41" s="6">
        <v>1.7551866000000003E-2</v>
      </c>
      <c r="V41" s="6">
        <v>16.543307209000002</v>
      </c>
      <c r="W41" s="6">
        <v>24.181507084322178</v>
      </c>
      <c r="X41" s="6">
        <v>4.0023966844550793</v>
      </c>
      <c r="Y41" s="6">
        <v>3.6773754725718248</v>
      </c>
      <c r="Z41" s="6">
        <v>1.3950887014050268</v>
      </c>
      <c r="AA41" s="6">
        <v>2.2935859968361294</v>
      </c>
      <c r="AB41" s="6">
        <v>11.368446855268061</v>
      </c>
      <c r="AC41" s="6">
        <v>0.15973793999999999</v>
      </c>
      <c r="AD41" s="6">
        <v>0.1356704672219283</v>
      </c>
      <c r="AE41" s="36"/>
      <c r="AF41" s="24">
        <v>1139</v>
      </c>
      <c r="AG41" s="24">
        <v>787</v>
      </c>
      <c r="AH41" s="24">
        <v>3667</v>
      </c>
      <c r="AI41" s="24">
        <v>31850</v>
      </c>
      <c r="AJ41" s="24" t="s">
        <v>428</v>
      </c>
      <c r="AK41" s="24" t="s">
        <v>429</v>
      </c>
      <c r="AL41" s="38" t="s">
        <v>49</v>
      </c>
    </row>
    <row r="42" spans="1:38" s="2" customFormat="1" ht="26.25" customHeight="1" thickBot="1" x14ac:dyDescent="0.25">
      <c r="A42" s="57" t="s">
        <v>70</v>
      </c>
      <c r="B42" s="57" t="s">
        <v>107</v>
      </c>
      <c r="C42" s="58" t="s">
        <v>108</v>
      </c>
      <c r="D42" s="59"/>
      <c r="E42" s="6">
        <v>0.11562541718333919</v>
      </c>
      <c r="F42" s="6">
        <v>0.22321495554774212</v>
      </c>
      <c r="G42" s="6">
        <v>1.2856368350165792E-2</v>
      </c>
      <c r="H42" s="6">
        <v>3.5169184278225602E-5</v>
      </c>
      <c r="I42" s="6">
        <v>9.4656428383823391E-3</v>
      </c>
      <c r="J42" s="6">
        <v>9.4656428383823391E-3</v>
      </c>
      <c r="K42" s="6">
        <v>9.4656428383823391E-3</v>
      </c>
      <c r="L42" s="6">
        <v>4.0626622604160081E-3</v>
      </c>
      <c r="M42" s="6">
        <v>2.232625862629225</v>
      </c>
      <c r="N42" s="6">
        <v>1.5172069660335673E-2</v>
      </c>
      <c r="O42" s="6">
        <v>5.990985423907152E-5</v>
      </c>
      <c r="P42" s="6" t="s">
        <v>438</v>
      </c>
      <c r="Q42" s="6" t="s">
        <v>438</v>
      </c>
      <c r="R42" s="6">
        <v>2.9954927119535759E-4</v>
      </c>
      <c r="S42" s="6">
        <v>1.0184675220642158E-2</v>
      </c>
      <c r="T42" s="6">
        <v>4.1936897967350068E-4</v>
      </c>
      <c r="U42" s="6">
        <v>5.990985423907152E-5</v>
      </c>
      <c r="V42" s="6">
        <v>5.9909854239071515E-3</v>
      </c>
      <c r="W42" s="6" t="s">
        <v>438</v>
      </c>
      <c r="X42" s="6">
        <v>3.5919695990756874E-4</v>
      </c>
      <c r="Y42" s="6">
        <v>2.6952880269410671E-4</v>
      </c>
      <c r="Z42" s="6" t="s">
        <v>438</v>
      </c>
      <c r="AA42" s="6" t="s">
        <v>438</v>
      </c>
      <c r="AB42" s="6">
        <v>3.8856201459166865E-4</v>
      </c>
      <c r="AC42" s="6" t="s">
        <v>438</v>
      </c>
      <c r="AD42" s="6" t="s">
        <v>438</v>
      </c>
      <c r="AE42" s="36"/>
      <c r="AF42" s="24">
        <v>259</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0.14315373377513177</v>
      </c>
      <c r="F43" s="6">
        <v>0.17917117128145987</v>
      </c>
      <c r="G43" s="6">
        <v>0.1002914105656821</v>
      </c>
      <c r="H43" s="6">
        <v>1.8721999999999999E-2</v>
      </c>
      <c r="I43" s="6">
        <v>8.0680551125197342E-2</v>
      </c>
      <c r="J43" s="6">
        <v>8.2963929125197344E-2</v>
      </c>
      <c r="K43" s="6">
        <v>8.7053469125197333E-2</v>
      </c>
      <c r="L43" s="6">
        <v>2.0811144365007899E-2</v>
      </c>
      <c r="M43" s="6">
        <v>0.38863603039836248</v>
      </c>
      <c r="N43" s="6">
        <v>2.4289267703047655E-2</v>
      </c>
      <c r="O43" s="6">
        <v>6.7604928120675355E-3</v>
      </c>
      <c r="P43" s="6">
        <v>1.387473240521232E-3</v>
      </c>
      <c r="Q43" s="6">
        <v>7.805231186150429E-4</v>
      </c>
      <c r="R43" s="6">
        <v>1.2745949285419955E-2</v>
      </c>
      <c r="S43" s="6">
        <v>4.5434994570839916E-3</v>
      </c>
      <c r="T43" s="6">
        <v>2.0671952854199559E-3</v>
      </c>
      <c r="U43" s="6">
        <v>5.8634588879672496E-4</v>
      </c>
      <c r="V43" s="6">
        <v>0.27779226756588982</v>
      </c>
      <c r="W43" s="6">
        <v>6.7097923416798225E-2</v>
      </c>
      <c r="X43" s="6">
        <v>8.6197514676540285E-3</v>
      </c>
      <c r="Y43" s="6">
        <v>1.2706645694439838E-2</v>
      </c>
      <c r="Z43" s="6">
        <v>4.3848647443047659E-3</v>
      </c>
      <c r="AA43" s="6">
        <v>3.4720901044810425E-3</v>
      </c>
      <c r="AB43" s="6">
        <v>2.9183352010879675E-2</v>
      </c>
      <c r="AC43" s="6">
        <v>2.5784964000000001E-3</v>
      </c>
      <c r="AD43" s="6">
        <v>1.3327760000000001E-2</v>
      </c>
      <c r="AE43" s="36"/>
      <c r="AF43" s="24">
        <v>68.22</v>
      </c>
      <c r="AG43" s="24">
        <v>78.22</v>
      </c>
      <c r="AH43" s="24">
        <v>849.79118615042944</v>
      </c>
      <c r="AI43" s="24">
        <v>506</v>
      </c>
      <c r="AJ43" s="24" t="s">
        <v>428</v>
      </c>
      <c r="AK43" s="24" t="s">
        <v>429</v>
      </c>
      <c r="AL43" s="38" t="s">
        <v>49</v>
      </c>
    </row>
    <row r="44" spans="1:38" s="2" customFormat="1" ht="26.25" customHeight="1" thickBot="1" x14ac:dyDescent="0.25">
      <c r="A44" s="57" t="s">
        <v>70</v>
      </c>
      <c r="B44" s="57" t="s">
        <v>111</v>
      </c>
      <c r="C44" s="58" t="s">
        <v>112</v>
      </c>
      <c r="D44" s="59"/>
      <c r="E44" s="6">
        <v>2.5964063900623584</v>
      </c>
      <c r="F44" s="6">
        <v>0.35613966244286871</v>
      </c>
      <c r="G44" s="6">
        <v>0.25771418444495603</v>
      </c>
      <c r="H44" s="6">
        <v>5.0168846780078468E-4</v>
      </c>
      <c r="I44" s="6">
        <v>0.15561102655659745</v>
      </c>
      <c r="J44" s="6">
        <v>0.15561102655659745</v>
      </c>
      <c r="K44" s="6">
        <v>0.15561102655659745</v>
      </c>
      <c r="L44" s="6">
        <v>8.7102869173000932E-2</v>
      </c>
      <c r="M44" s="6">
        <v>1.5641749043942932</v>
      </c>
      <c r="N44" s="6">
        <v>5.0573565534452235E-3</v>
      </c>
      <c r="O44" s="6">
        <v>6.5354177223360898E-4</v>
      </c>
      <c r="P44" s="6" t="s">
        <v>438</v>
      </c>
      <c r="Q44" s="6" t="s">
        <v>438</v>
      </c>
      <c r="R44" s="6">
        <v>3.2677088611680447E-3</v>
      </c>
      <c r="S44" s="6">
        <v>0.11110210127971352</v>
      </c>
      <c r="T44" s="6">
        <v>4.5747924056352635E-3</v>
      </c>
      <c r="U44" s="6">
        <v>6.5354177223360898E-4</v>
      </c>
      <c r="V44" s="6">
        <v>6.5354177223360899E-2</v>
      </c>
      <c r="W44" s="6" t="s">
        <v>438</v>
      </c>
      <c r="X44" s="6">
        <v>5.1883068865338699E-3</v>
      </c>
      <c r="Y44" s="6">
        <v>3.2577020383342944E-3</v>
      </c>
      <c r="Z44" s="6" t="s">
        <v>438</v>
      </c>
      <c r="AA44" s="6" t="s">
        <v>438</v>
      </c>
      <c r="AB44" s="6">
        <v>8.4460089248681643E-3</v>
      </c>
      <c r="AC44" s="6" t="s">
        <v>438</v>
      </c>
      <c r="AD44" s="6" t="s">
        <v>438</v>
      </c>
      <c r="AE44" s="36"/>
      <c r="AF44" s="24">
        <v>2778.38</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2.6726120263591433</v>
      </c>
      <c r="F45" s="6">
        <v>9.4686161449752865E-2</v>
      </c>
      <c r="G45" s="6">
        <v>0.26298023064250409</v>
      </c>
      <c r="H45" s="6" t="s">
        <v>438</v>
      </c>
      <c r="I45" s="6">
        <v>6.8593080724876437E-2</v>
      </c>
      <c r="J45" s="6">
        <v>7.4492586490939039E-2</v>
      </c>
      <c r="K45" s="6">
        <v>7.4492586490939039E-2</v>
      </c>
      <c r="L45" s="6">
        <v>1.7202701812191103E-2</v>
      </c>
      <c r="M45" s="6">
        <v>0.25156342668863257</v>
      </c>
      <c r="N45" s="6">
        <v>4.6693574958813835E-3</v>
      </c>
      <c r="O45" s="6">
        <v>3.8995057660626026E-4</v>
      </c>
      <c r="P45" s="6">
        <v>9.698517298187808E-4</v>
      </c>
      <c r="Q45" s="6">
        <v>4.5598023064250415E-3</v>
      </c>
      <c r="R45" s="6">
        <v>5.0497528830313011E-3</v>
      </c>
      <c r="S45" s="6">
        <v>3.1765650741350904E-2</v>
      </c>
      <c r="T45" s="6">
        <v>0.18899505766062602</v>
      </c>
      <c r="U45" s="6">
        <v>3.949505766062603E-3</v>
      </c>
      <c r="V45" s="6">
        <v>4.0794069192751227E-2</v>
      </c>
      <c r="W45" s="6">
        <v>6.1193574958813834E-3</v>
      </c>
      <c r="X45" s="6" t="s">
        <v>438</v>
      </c>
      <c r="Y45" s="6" t="s">
        <v>438</v>
      </c>
      <c r="Z45" s="6" t="s">
        <v>438</v>
      </c>
      <c r="AA45" s="6" t="s">
        <v>438</v>
      </c>
      <c r="AB45" s="6" t="s">
        <v>438</v>
      </c>
      <c r="AC45" s="6">
        <v>3.0196046128500823E-3</v>
      </c>
      <c r="AD45" s="6">
        <v>3.9518121911037889E-3</v>
      </c>
      <c r="AE45" s="36"/>
      <c r="AF45" s="24">
        <v>1435</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0.12126949999999999</v>
      </c>
      <c r="F47" s="6">
        <v>1.3886199999999998E-2</v>
      </c>
      <c r="G47" s="6">
        <v>6.9030000000000003E-3</v>
      </c>
      <c r="H47" s="6" t="s">
        <v>438</v>
      </c>
      <c r="I47" s="6">
        <v>2.1265999999999998E-3</v>
      </c>
      <c r="J47" s="6">
        <v>2.2784999999999997E-3</v>
      </c>
      <c r="K47" s="6">
        <v>2.2784999999999997E-3</v>
      </c>
      <c r="L47" s="6">
        <v>7.0633499999999988E-4</v>
      </c>
      <c r="M47" s="6">
        <v>0.6196406000000001</v>
      </c>
      <c r="N47" s="6">
        <v>1.9747000000000002E-4</v>
      </c>
      <c r="O47" s="6">
        <v>1.5189999999999999E-5</v>
      </c>
      <c r="P47" s="6">
        <v>4.5569999999999992E-5</v>
      </c>
      <c r="Q47" s="6">
        <v>6.0759999999999994E-5</v>
      </c>
      <c r="R47" s="6">
        <v>7.5950000000000003E-5</v>
      </c>
      <c r="S47" s="6">
        <v>1.33672E-3</v>
      </c>
      <c r="T47" s="6">
        <v>1.519E-3</v>
      </c>
      <c r="U47" s="6">
        <v>1.5190000000000001E-4</v>
      </c>
      <c r="V47" s="6">
        <v>1.8227999999999999E-3</v>
      </c>
      <c r="W47" s="6">
        <v>1.9747000000000002E-4</v>
      </c>
      <c r="X47" s="6" t="s">
        <v>438</v>
      </c>
      <c r="Y47" s="6" t="s">
        <v>438</v>
      </c>
      <c r="Z47" s="6" t="s">
        <v>438</v>
      </c>
      <c r="AA47" s="6" t="s">
        <v>438</v>
      </c>
      <c r="AB47" s="6" t="s">
        <v>438</v>
      </c>
      <c r="AC47" s="6">
        <v>1.2151999999999999E-4</v>
      </c>
      <c r="AD47" s="6">
        <v>5.7721999999999994E-5</v>
      </c>
      <c r="AE47" s="36"/>
      <c r="AF47" s="24">
        <v>86.533379999999994</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3.2100000000000001E-5</v>
      </c>
      <c r="J48" s="6">
        <v>3.21E-4</v>
      </c>
      <c r="K48" s="6">
        <v>8.0250000000000004E-4</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0.107</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0.69201728451216704</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0.34600864225608369</v>
      </c>
      <c r="AL53" s="38" t="s">
        <v>135</v>
      </c>
    </row>
    <row r="54" spans="1:38" s="2" customFormat="1" ht="37.5" customHeight="1" thickBot="1" x14ac:dyDescent="0.25">
      <c r="A54" s="57" t="s">
        <v>119</v>
      </c>
      <c r="B54" s="61" t="s">
        <v>136</v>
      </c>
      <c r="C54" s="63" t="s">
        <v>137</v>
      </c>
      <c r="D54" s="60"/>
      <c r="E54" s="6" t="s">
        <v>429</v>
      </c>
      <c r="F54" s="6">
        <v>1.303879</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0.12246</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0.32549013000000004</v>
      </c>
      <c r="F57" s="6">
        <v>5.5453874E-2</v>
      </c>
      <c r="G57" s="6">
        <v>1.22962938</v>
      </c>
      <c r="H57" s="6" t="s">
        <v>429</v>
      </c>
      <c r="I57" s="6">
        <v>4.3398684E-2</v>
      </c>
      <c r="J57" s="6">
        <v>0.12296293800000001</v>
      </c>
      <c r="K57" s="6">
        <v>0.14466228</v>
      </c>
      <c r="L57" s="6">
        <v>1.3019605199999999E-3</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241.10380000000001</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3.9724999999999995E-3</v>
      </c>
      <c r="J58" s="6">
        <v>1.9862499999999998E-2</v>
      </c>
      <c r="K58" s="6">
        <v>5.1074999999999995E-2</v>
      </c>
      <c r="L58" s="6">
        <v>1.82735E-5</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5.6749999999999998</v>
      </c>
      <c r="AL58" s="38" t="s">
        <v>148</v>
      </c>
    </row>
    <row r="59" spans="1:38" s="2" customFormat="1" ht="26.25" customHeight="1" thickBot="1" x14ac:dyDescent="0.25">
      <c r="A59" s="57" t="s">
        <v>53</v>
      </c>
      <c r="B59" s="65" t="s">
        <v>149</v>
      </c>
      <c r="C59" s="57" t="s">
        <v>401</v>
      </c>
      <c r="D59" s="59"/>
      <c r="E59" s="6" t="s">
        <v>438</v>
      </c>
      <c r="F59" s="6">
        <v>5.5699E-3</v>
      </c>
      <c r="G59" s="6" t="s">
        <v>438</v>
      </c>
      <c r="H59" s="6" t="s">
        <v>438</v>
      </c>
      <c r="I59" s="6">
        <v>5.856300479999999E-3</v>
      </c>
      <c r="J59" s="6">
        <v>6.5883380399999998E-3</v>
      </c>
      <c r="K59" s="6">
        <v>7.320375599999999E-3</v>
      </c>
      <c r="L59" s="6">
        <v>3.6309062975999993E-6</v>
      </c>
      <c r="M59" s="6" t="s">
        <v>438</v>
      </c>
      <c r="N59" s="6">
        <v>4.1482128399999998E-2</v>
      </c>
      <c r="O59" s="6">
        <v>3.1721627600000009E-3</v>
      </c>
      <c r="P59" s="6">
        <v>7.3203755999999998E-5</v>
      </c>
      <c r="Q59" s="6">
        <v>4.6362378799999996E-3</v>
      </c>
      <c r="R59" s="6">
        <v>5.6122879600000002E-3</v>
      </c>
      <c r="S59" s="6">
        <v>1.7080876400000001E-4</v>
      </c>
      <c r="T59" s="6">
        <v>1.1956613479999999E-2</v>
      </c>
      <c r="U59" s="6">
        <v>1.9521001600000001E-2</v>
      </c>
      <c r="V59" s="6">
        <v>9.0284632399999995E-3</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24.401251999999999</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4.6640000000000001E-2</v>
      </c>
      <c r="J60" s="6">
        <v>0.46640000000000004</v>
      </c>
      <c r="K60" s="6">
        <v>0.95145600000000008</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9328</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t="s">
        <v>438</v>
      </c>
      <c r="J61" s="6" t="s">
        <v>438</v>
      </c>
      <c r="K61" s="6" t="s">
        <v>438</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t="s">
        <v>438</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3.0513814999999994E-3</v>
      </c>
      <c r="F72" s="6">
        <v>1.1001025999999999E-2</v>
      </c>
      <c r="G72" s="6">
        <v>8.7367259999999988E-2</v>
      </c>
      <c r="H72" s="6" t="s">
        <v>438</v>
      </c>
      <c r="I72" s="6">
        <v>0.32720270099999998</v>
      </c>
      <c r="J72" s="6">
        <v>0.43626194400000001</v>
      </c>
      <c r="K72" s="6">
        <v>0.54532743000000006</v>
      </c>
      <c r="L72" s="6">
        <v>7.8519733235999992E-3</v>
      </c>
      <c r="M72" s="6">
        <v>4.0829649999999992E-3</v>
      </c>
      <c r="N72" s="6">
        <v>163.5849106</v>
      </c>
      <c r="O72" s="6">
        <v>0.43662820000000002</v>
      </c>
      <c r="P72" s="6">
        <v>1.0405000000000001E-4</v>
      </c>
      <c r="Q72" s="6">
        <v>16.357981214999999</v>
      </c>
      <c r="R72" s="6">
        <v>1.2543175999999998</v>
      </c>
      <c r="S72" s="6">
        <v>0.16362111999999998</v>
      </c>
      <c r="T72" s="6">
        <v>5.4541066999999996</v>
      </c>
      <c r="U72" s="6" t="s">
        <v>438</v>
      </c>
      <c r="V72" s="6">
        <v>4.4241381000000004</v>
      </c>
      <c r="W72" s="6">
        <v>4.2775754999999999E-2</v>
      </c>
      <c r="X72" s="6" t="s">
        <v>438</v>
      </c>
      <c r="Y72" s="6" t="s">
        <v>438</v>
      </c>
      <c r="Z72" s="6" t="s">
        <v>438</v>
      </c>
      <c r="AA72" s="6" t="s">
        <v>438</v>
      </c>
      <c r="AB72" s="6">
        <v>6.4515300000000005E-3</v>
      </c>
      <c r="AC72" s="6" t="s">
        <v>438</v>
      </c>
      <c r="AD72" s="6">
        <v>5.2025000000000005E-3</v>
      </c>
      <c r="AE72" s="36"/>
      <c r="AF72" s="24" t="s">
        <v>429</v>
      </c>
      <c r="AG72" s="24" t="s">
        <v>429</v>
      </c>
      <c r="AH72" s="24" t="s">
        <v>429</v>
      </c>
      <c r="AI72" s="24" t="s">
        <v>429</v>
      </c>
      <c r="AJ72" s="24" t="s">
        <v>429</v>
      </c>
      <c r="AK72" s="24">
        <v>547.346</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1.6262019675606523</v>
      </c>
      <c r="G82" s="6" t="s">
        <v>429</v>
      </c>
      <c r="H82" s="6" t="s">
        <v>429</v>
      </c>
      <c r="I82" s="6" t="s">
        <v>429</v>
      </c>
      <c r="J82" s="6" t="s">
        <v>429</v>
      </c>
      <c r="K82" s="6" t="s">
        <v>429</v>
      </c>
      <c r="L82" s="6" t="s">
        <v>429</v>
      </c>
      <c r="M82" s="6" t="s">
        <v>429</v>
      </c>
      <c r="N82" s="6" t="s">
        <v>429</v>
      </c>
      <c r="O82" s="6" t="s">
        <v>429</v>
      </c>
      <c r="P82" s="6">
        <v>1.2876584E-2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10.85055645821603</v>
      </c>
      <c r="AL82" s="139" t="s">
        <v>219</v>
      </c>
    </row>
    <row r="83" spans="1:38" s="2" customFormat="1" ht="26.25" customHeight="1" thickBot="1" x14ac:dyDescent="0.25">
      <c r="A83" s="57" t="s">
        <v>53</v>
      </c>
      <c r="B83" s="65" t="s">
        <v>211</v>
      </c>
      <c r="C83" s="108" t="s">
        <v>212</v>
      </c>
      <c r="D83" s="59"/>
      <c r="E83" s="6" t="s">
        <v>438</v>
      </c>
      <c r="F83" s="6">
        <v>9.0097185599999994E-3</v>
      </c>
      <c r="G83" s="6" t="s">
        <v>438</v>
      </c>
      <c r="H83" s="6" t="s">
        <v>429</v>
      </c>
      <c r="I83" s="6">
        <v>0.22524296399999996</v>
      </c>
      <c r="J83" s="6">
        <v>1.6893222299999999</v>
      </c>
      <c r="K83" s="6">
        <v>7.8835037399999992</v>
      </c>
      <c r="L83" s="6">
        <v>1.2838848947999998E-2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563.10740999999996</v>
      </c>
      <c r="AL83" s="139" t="s">
        <v>431</v>
      </c>
    </row>
    <row r="84" spans="1:38" s="2" customFormat="1" ht="26.25" customHeight="1" thickBot="1" x14ac:dyDescent="0.25">
      <c r="A84" s="57" t="s">
        <v>53</v>
      </c>
      <c r="B84" s="65" t="s">
        <v>213</v>
      </c>
      <c r="C84" s="108" t="s">
        <v>214</v>
      </c>
      <c r="D84" s="59"/>
      <c r="E84" s="6" t="s">
        <v>438</v>
      </c>
      <c r="F84" s="6">
        <v>8.1337736999999993E-3</v>
      </c>
      <c r="G84" s="6" t="s">
        <v>429</v>
      </c>
      <c r="H84" s="6" t="s">
        <v>429</v>
      </c>
      <c r="I84" s="6">
        <v>5.005399199999999E-3</v>
      </c>
      <c r="J84" s="6">
        <v>2.5026995999999996E-2</v>
      </c>
      <c r="K84" s="6">
        <v>0.10010798399999998</v>
      </c>
      <c r="L84" s="6">
        <v>6.5070189599999975E-7</v>
      </c>
      <c r="M84" s="6">
        <v>5.9439115499999992E-4</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62.567489999999985</v>
      </c>
      <c r="AL84" s="139" t="s">
        <v>432</v>
      </c>
    </row>
    <row r="85" spans="1:38" s="2" customFormat="1" ht="26.25" customHeight="1" thickBot="1" x14ac:dyDescent="0.25">
      <c r="A85" s="57" t="s">
        <v>208</v>
      </c>
      <c r="B85" s="61" t="s">
        <v>215</v>
      </c>
      <c r="C85" s="108" t="s">
        <v>402</v>
      </c>
      <c r="D85" s="59"/>
      <c r="E85" s="6" t="s">
        <v>429</v>
      </c>
      <c r="F85" s="6">
        <v>4.3886808161458823</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9.3597387735844766</v>
      </c>
      <c r="AL85" s="139" t="s">
        <v>216</v>
      </c>
    </row>
    <row r="86" spans="1:38" s="2" customFormat="1" ht="26.25" customHeight="1" thickBot="1" x14ac:dyDescent="0.25">
      <c r="A86" s="57" t="s">
        <v>208</v>
      </c>
      <c r="B86" s="61" t="s">
        <v>217</v>
      </c>
      <c r="C86" s="62" t="s">
        <v>218</v>
      </c>
      <c r="D86" s="59"/>
      <c r="E86" s="6" t="s">
        <v>429</v>
      </c>
      <c r="F86" s="6">
        <v>3.0460973374787485E-2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2.0445618116746625E-2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1.1404214683838572</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0.10049420219202795</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0.90477687520688299</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1.4324326667130363</v>
      </c>
      <c r="AL90" s="139" t="s">
        <v>219</v>
      </c>
    </row>
    <row r="91" spans="1:38" s="2" customFormat="1" ht="26.25" customHeight="1" thickBot="1" x14ac:dyDescent="0.25">
      <c r="A91" s="57" t="s">
        <v>208</v>
      </c>
      <c r="B91" s="61" t="s">
        <v>403</v>
      </c>
      <c r="C91" s="61" t="s">
        <v>228</v>
      </c>
      <c r="D91" s="59"/>
      <c r="E91" s="6">
        <v>3.7737501400000001E-3</v>
      </c>
      <c r="F91" s="6">
        <v>9.9381123599999992E-3</v>
      </c>
      <c r="G91" s="6">
        <v>9.0318838000000008E-4</v>
      </c>
      <c r="H91" s="6">
        <v>8.5213153499999993E-3</v>
      </c>
      <c r="I91" s="6">
        <v>5.5455416643859994E-2</v>
      </c>
      <c r="J91" s="6">
        <v>5.5469765974479994E-2</v>
      </c>
      <c r="K91" s="6">
        <v>5.5472729748269993E-2</v>
      </c>
      <c r="L91" s="6">
        <v>2.4954937489736999E-4</v>
      </c>
      <c r="M91" s="6">
        <v>0.11527677124999999</v>
      </c>
      <c r="N91" s="6">
        <v>0.23447009600000002</v>
      </c>
      <c r="O91" s="6">
        <v>1.153059872E-2</v>
      </c>
      <c r="P91" s="6">
        <v>1.7046933000000005E-5</v>
      </c>
      <c r="Q91" s="6">
        <v>3.9776177000000007E-4</v>
      </c>
      <c r="R91" s="6">
        <v>4.6654764000000001E-3</v>
      </c>
      <c r="S91" s="6">
        <v>0.14387461260000001</v>
      </c>
      <c r="T91" s="6">
        <v>1.4516058300000001E-2</v>
      </c>
      <c r="U91" s="6" t="s">
        <v>429</v>
      </c>
      <c r="V91" s="6">
        <v>8.3301928300000008E-2</v>
      </c>
      <c r="W91" s="6">
        <v>2.053329E-4</v>
      </c>
      <c r="X91" s="6">
        <v>2.2791951900000002E-4</v>
      </c>
      <c r="Y91" s="6">
        <v>9.2399805000000003E-5</v>
      </c>
      <c r="Z91" s="6">
        <v>9.2399805000000003E-5</v>
      </c>
      <c r="AA91" s="6">
        <v>9.2399805000000003E-5</v>
      </c>
      <c r="AB91" s="6">
        <v>5.0511893399999999E-4</v>
      </c>
      <c r="AC91" s="6" t="s">
        <v>429</v>
      </c>
      <c r="AD91" s="6" t="s">
        <v>429</v>
      </c>
      <c r="AE91" s="36"/>
      <c r="AF91" s="24" t="s">
        <v>429</v>
      </c>
      <c r="AG91" s="24" t="s">
        <v>429</v>
      </c>
      <c r="AH91" s="24" t="s">
        <v>429</v>
      </c>
      <c r="AI91" s="24" t="s">
        <v>429</v>
      </c>
      <c r="AJ91" s="24" t="s">
        <v>429</v>
      </c>
      <c r="AK91" s="24">
        <v>2.352398</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2.2005325895899999</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2311.1186462999999</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0.13763522308378406</v>
      </c>
      <c r="F99" s="6">
        <v>3.7931569362805524</v>
      </c>
      <c r="G99" s="6" t="s">
        <v>429</v>
      </c>
      <c r="H99" s="6">
        <v>4.1407528661757276</v>
      </c>
      <c r="I99" s="6">
        <v>6.8821370000000007E-2</v>
      </c>
      <c r="J99" s="6">
        <v>0.10574991</v>
      </c>
      <c r="K99" s="6">
        <v>0.23164265999999997</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186.3</v>
      </c>
      <c r="AL99" s="38" t="s">
        <v>245</v>
      </c>
    </row>
    <row r="100" spans="1:38" s="2" customFormat="1" ht="26.25" customHeight="1" thickBot="1" x14ac:dyDescent="0.25">
      <c r="A100" s="57" t="s">
        <v>243</v>
      </c>
      <c r="B100" s="57" t="s">
        <v>246</v>
      </c>
      <c r="C100" s="58" t="s">
        <v>407</v>
      </c>
      <c r="D100" s="70"/>
      <c r="E100" s="6">
        <v>1.3513413802094448E-2</v>
      </c>
      <c r="F100" s="6">
        <v>0.74166308630346856</v>
      </c>
      <c r="G100" s="6" t="s">
        <v>429</v>
      </c>
      <c r="H100" s="6">
        <v>0.51838882630549965</v>
      </c>
      <c r="I100" s="6">
        <v>1.784912E-2</v>
      </c>
      <c r="J100" s="6">
        <v>2.7643220000000003E-2</v>
      </c>
      <c r="K100" s="6">
        <v>5.9568220000000005E-2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192.29999999999998</v>
      </c>
      <c r="AL100" s="38" t="s">
        <v>245</v>
      </c>
    </row>
    <row r="101" spans="1:38" s="2" customFormat="1" ht="26.25" customHeight="1" thickBot="1" x14ac:dyDescent="0.25">
      <c r="A101" s="57" t="s">
        <v>243</v>
      </c>
      <c r="B101" s="57" t="s">
        <v>247</v>
      </c>
      <c r="C101" s="58" t="s">
        <v>248</v>
      </c>
      <c r="D101" s="70"/>
      <c r="E101" s="6">
        <v>4.6054645479452049E-3</v>
      </c>
      <c r="F101" s="6">
        <v>8.7808000000000018E-3</v>
      </c>
      <c r="G101" s="6" t="s">
        <v>429</v>
      </c>
      <c r="H101" s="6">
        <v>0.11293296920547945</v>
      </c>
      <c r="I101" s="6">
        <v>6.1857999999999998E-4</v>
      </c>
      <c r="J101" s="6">
        <v>1.85574E-3</v>
      </c>
      <c r="K101" s="6">
        <v>4.3300600000000002E-3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39.200000000000003</v>
      </c>
      <c r="AL101" s="38" t="s">
        <v>245</v>
      </c>
    </row>
    <row r="102" spans="1:38" s="2" customFormat="1" ht="26.25" customHeight="1" thickBot="1" x14ac:dyDescent="0.25">
      <c r="A102" s="57" t="s">
        <v>243</v>
      </c>
      <c r="B102" s="57" t="s">
        <v>249</v>
      </c>
      <c r="C102" s="58" t="s">
        <v>385</v>
      </c>
      <c r="D102" s="70"/>
      <c r="E102" s="6">
        <v>2.5144055125139481E-2</v>
      </c>
      <c r="F102" s="6">
        <v>0.33927319299999997</v>
      </c>
      <c r="G102" s="6" t="s">
        <v>429</v>
      </c>
      <c r="H102" s="6">
        <v>1.7487415139382649</v>
      </c>
      <c r="I102" s="6">
        <v>2.9939240000000002E-3</v>
      </c>
      <c r="J102" s="6">
        <v>6.4672430000000003E-2</v>
      </c>
      <c r="K102" s="6">
        <v>0.43141116999999995</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444.4</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1.9948201565557727E-3</v>
      </c>
      <c r="F104" s="6">
        <v>8.7449999999999993E-3</v>
      </c>
      <c r="G104" s="6" t="s">
        <v>429</v>
      </c>
      <c r="H104" s="6">
        <v>4.8916012915851272E-2</v>
      </c>
      <c r="I104" s="6">
        <v>2.6820000000000001E-4</v>
      </c>
      <c r="J104" s="6">
        <v>8.0459999999999993E-4</v>
      </c>
      <c r="K104" s="6">
        <v>1.8774000000000002E-3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15</v>
      </c>
      <c r="AL104" s="38" t="s">
        <v>245</v>
      </c>
    </row>
    <row r="105" spans="1:38" s="2" customFormat="1" ht="26.25" customHeight="1" thickBot="1" x14ac:dyDescent="0.25">
      <c r="A105" s="57" t="s">
        <v>243</v>
      </c>
      <c r="B105" s="57" t="s">
        <v>254</v>
      </c>
      <c r="C105" s="58" t="s">
        <v>255</v>
      </c>
      <c r="D105" s="70"/>
      <c r="E105" s="6">
        <v>6.1979565698630128E-3</v>
      </c>
      <c r="F105" s="6">
        <v>6.5835000000000005E-2</v>
      </c>
      <c r="G105" s="6" t="s">
        <v>429</v>
      </c>
      <c r="H105" s="6">
        <v>0.17657883838356164</v>
      </c>
      <c r="I105" s="6">
        <v>1.9167400000000001E-3</v>
      </c>
      <c r="J105" s="6">
        <v>3.0120199999999998E-3</v>
      </c>
      <c r="K105" s="6">
        <v>6.571679999999999E-3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15.4</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1.4309982752450006E-2</v>
      </c>
      <c r="F107" s="6">
        <v>0.32988450000000002</v>
      </c>
      <c r="G107" s="6" t="s">
        <v>429</v>
      </c>
      <c r="H107" s="6">
        <v>0.44154258498735011</v>
      </c>
      <c r="I107" s="6">
        <v>5.9978999999999996E-3</v>
      </c>
      <c r="J107" s="6">
        <v>7.9971999999999988E-2</v>
      </c>
      <c r="K107" s="6">
        <v>0.37986700000000001</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1999.3</v>
      </c>
      <c r="AL107" s="38" t="s">
        <v>245</v>
      </c>
    </row>
    <row r="108" spans="1:38" s="2" customFormat="1" ht="26.25" customHeight="1" thickBot="1" x14ac:dyDescent="0.25">
      <c r="A108" s="57" t="s">
        <v>243</v>
      </c>
      <c r="B108" s="57" t="s">
        <v>259</v>
      </c>
      <c r="C108" s="58" t="s">
        <v>379</v>
      </c>
      <c r="D108" s="70"/>
      <c r="E108" s="6">
        <v>5.5189511999999994E-3</v>
      </c>
      <c r="F108" s="6">
        <v>0.10283760000000002</v>
      </c>
      <c r="G108" s="6" t="s">
        <v>429</v>
      </c>
      <c r="H108" s="6">
        <v>0.11399167079999999</v>
      </c>
      <c r="I108" s="6">
        <v>1.9044000000000001E-3</v>
      </c>
      <c r="J108" s="6">
        <v>1.9044000000000002E-2</v>
      </c>
      <c r="K108" s="6">
        <v>3.8088000000000004E-2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952.2</v>
      </c>
      <c r="AL108" s="38" t="s">
        <v>245</v>
      </c>
    </row>
    <row r="109" spans="1:38" s="2" customFormat="1" ht="26.25" customHeight="1" thickBot="1" x14ac:dyDescent="0.25">
      <c r="A109" s="57" t="s">
        <v>243</v>
      </c>
      <c r="B109" s="57" t="s">
        <v>260</v>
      </c>
      <c r="C109" s="58" t="s">
        <v>380</v>
      </c>
      <c r="D109" s="70"/>
      <c r="E109" s="6">
        <v>3.1849217863013702E-4</v>
      </c>
      <c r="F109" s="6">
        <v>7.3838999999999997E-3</v>
      </c>
      <c r="G109" s="6" t="s">
        <v>429</v>
      </c>
      <c r="H109" s="6">
        <v>9.1627749852054782E-3</v>
      </c>
      <c r="I109" s="6">
        <v>3.0199999999999997E-4</v>
      </c>
      <c r="J109" s="6">
        <v>1.6609999999999999E-3</v>
      </c>
      <c r="K109" s="6">
        <v>1.6609999999999999E-3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15.1</v>
      </c>
      <c r="AL109" s="38" t="s">
        <v>245</v>
      </c>
    </row>
    <row r="110" spans="1:38" s="2" customFormat="1" ht="26.25" customHeight="1" thickBot="1" x14ac:dyDescent="0.25">
      <c r="A110" s="57" t="s">
        <v>243</v>
      </c>
      <c r="B110" s="57" t="s">
        <v>261</v>
      </c>
      <c r="C110" s="58" t="s">
        <v>381</v>
      </c>
      <c r="D110" s="70"/>
      <c r="E110" s="6">
        <v>6.1983752681643838E-3</v>
      </c>
      <c r="F110" s="6">
        <v>0.13783410000000001</v>
      </c>
      <c r="G110" s="6" t="s">
        <v>429</v>
      </c>
      <c r="H110" s="6">
        <v>0.13388004098531506</v>
      </c>
      <c r="I110" s="6">
        <v>3.4828000000000003E-3</v>
      </c>
      <c r="J110" s="6">
        <v>3.0742000000000002E-2</v>
      </c>
      <c r="K110" s="6">
        <v>5.0099999999999999E-2</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1036</v>
      </c>
      <c r="AL110" s="38" t="s">
        <v>245</v>
      </c>
    </row>
    <row r="111" spans="1:38" s="2" customFormat="1" ht="26.25" customHeight="1" thickBot="1" x14ac:dyDescent="0.25">
      <c r="A111" s="57" t="s">
        <v>243</v>
      </c>
      <c r="B111" s="57" t="s">
        <v>262</v>
      </c>
      <c r="C111" s="58" t="s">
        <v>375</v>
      </c>
      <c r="D111" s="70"/>
      <c r="E111" s="6">
        <v>7.8315276000000007E-3</v>
      </c>
      <c r="F111" s="6">
        <v>0.22962030000000003</v>
      </c>
      <c r="G111" s="6" t="s">
        <v>429</v>
      </c>
      <c r="H111" s="6">
        <v>0.1330963218</v>
      </c>
      <c r="I111" s="6">
        <v>4.7320000000000001E-4</v>
      </c>
      <c r="J111" s="6">
        <v>9.4640000000000002E-4</v>
      </c>
      <c r="K111" s="6">
        <v>2.1294E-3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118.3</v>
      </c>
      <c r="AL111" s="38" t="s">
        <v>245</v>
      </c>
    </row>
    <row r="112" spans="1:38" s="2" customFormat="1" ht="26.25" customHeight="1" thickBot="1" x14ac:dyDescent="0.25">
      <c r="A112" s="57" t="s">
        <v>263</v>
      </c>
      <c r="B112" s="57" t="s">
        <v>264</v>
      </c>
      <c r="C112" s="58" t="s">
        <v>265</v>
      </c>
      <c r="D112" s="59"/>
      <c r="E112" s="6">
        <v>1.5</v>
      </c>
      <c r="F112" s="6" t="s">
        <v>429</v>
      </c>
      <c r="G112" s="6" t="s">
        <v>429</v>
      </c>
      <c r="H112" s="6">
        <v>1.2751671784403698</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37500000</v>
      </c>
      <c r="AL112" s="38" t="s">
        <v>417</v>
      </c>
    </row>
    <row r="113" spans="1:38" s="2" customFormat="1" ht="26.25" customHeight="1" thickBot="1" x14ac:dyDescent="0.25">
      <c r="A113" s="57" t="s">
        <v>263</v>
      </c>
      <c r="B113" s="71" t="s">
        <v>266</v>
      </c>
      <c r="C113" s="72" t="s">
        <v>267</v>
      </c>
      <c r="D113" s="59"/>
      <c r="E113" s="6">
        <v>0.89133877300685183</v>
      </c>
      <c r="F113" s="6" t="s">
        <v>439</v>
      </c>
      <c r="G113" s="6" t="s">
        <v>429</v>
      </c>
      <c r="H113" s="6">
        <v>2.2976504002653275</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1.920024704E-2</v>
      </c>
      <c r="F114" s="6" t="s">
        <v>429</v>
      </c>
      <c r="G114" s="6" t="s">
        <v>429</v>
      </c>
      <c r="H114" s="6">
        <v>6.2400802879999995E-2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480006.17599999998</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0.15420973337338628</v>
      </c>
      <c r="F116" s="6" t="s">
        <v>439</v>
      </c>
      <c r="G116" s="6" t="s">
        <v>429</v>
      </c>
      <c r="H116" s="6">
        <v>0.25950997118009139</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8.8238400000000008E-2</v>
      </c>
      <c r="J119" s="6">
        <v>0.73953400000000002</v>
      </c>
      <c r="K119" s="6">
        <v>1.3277159999999999</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851.1</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0.73194599999999999</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851.1</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4.5883333333333401E-3</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0.1863555616</v>
      </c>
      <c r="F124" s="6">
        <v>0.48739146880000001</v>
      </c>
      <c r="G124" s="6">
        <v>4.3005129599999997E-2</v>
      </c>
      <c r="H124" s="6">
        <v>4.3005129599999997E-2</v>
      </c>
      <c r="I124" s="6">
        <v>0.20048991419520004</v>
      </c>
      <c r="J124" s="6">
        <v>0.24504322846079998</v>
      </c>
      <c r="K124" s="6">
        <v>0.37870317125760006</v>
      </c>
      <c r="L124" s="6">
        <v>1.8044092277568004E-2</v>
      </c>
      <c r="M124" s="6">
        <v>5.3469711135999995</v>
      </c>
      <c r="N124" s="6" t="s">
        <v>429</v>
      </c>
      <c r="O124" s="6" t="s">
        <v>429</v>
      </c>
      <c r="P124" s="6" t="s">
        <v>429</v>
      </c>
      <c r="Q124" s="6" t="s">
        <v>429</v>
      </c>
      <c r="R124" s="6" t="s">
        <v>429</v>
      </c>
      <c r="S124" s="6" t="s">
        <v>429</v>
      </c>
      <c r="T124" s="6" t="s">
        <v>429</v>
      </c>
      <c r="U124" s="6" t="s">
        <v>429</v>
      </c>
      <c r="V124" s="6" t="s">
        <v>429</v>
      </c>
      <c r="W124" s="6">
        <v>0.11138328566399999</v>
      </c>
      <c r="X124" s="6">
        <v>0.16039193135616001</v>
      </c>
      <c r="Y124" s="6">
        <v>9.6235158813696015E-2</v>
      </c>
      <c r="Z124" s="6">
        <v>4.8117579406848007E-2</v>
      </c>
      <c r="AA124" s="6">
        <v>6.4156772542463991E-2</v>
      </c>
      <c r="AB124" s="6">
        <v>0.36890144211916803</v>
      </c>
      <c r="AC124" s="6" t="s">
        <v>429</v>
      </c>
      <c r="AD124" s="6" t="s">
        <v>429</v>
      </c>
      <c r="AE124" s="36"/>
      <c r="AF124" s="24" t="s">
        <v>429</v>
      </c>
      <c r="AG124" s="24" t="s">
        <v>429</v>
      </c>
      <c r="AH124" s="24" t="s">
        <v>429</v>
      </c>
      <c r="AI124" s="24" t="s">
        <v>429</v>
      </c>
      <c r="AJ124" s="24" t="s">
        <v>429</v>
      </c>
      <c r="AK124" s="24">
        <v>14335.0432</v>
      </c>
      <c r="AL124" s="38" t="s">
        <v>442</v>
      </c>
    </row>
    <row r="125" spans="1:38" s="2" customFormat="1" ht="26.25" customHeight="1" thickBot="1" x14ac:dyDescent="0.25">
      <c r="A125" s="57" t="s">
        <v>288</v>
      </c>
      <c r="B125" s="57" t="s">
        <v>289</v>
      </c>
      <c r="C125" s="58" t="s">
        <v>290</v>
      </c>
      <c r="D125" s="59"/>
      <c r="E125" s="6" t="s">
        <v>429</v>
      </c>
      <c r="F125" s="6">
        <v>0.26404258800221142</v>
      </c>
      <c r="G125" s="6" t="s">
        <v>429</v>
      </c>
      <c r="H125" s="6" t="s">
        <v>438</v>
      </c>
      <c r="I125" s="6">
        <v>1.9102380000000001E-5</v>
      </c>
      <c r="J125" s="6">
        <v>1.2677034E-4</v>
      </c>
      <c r="K125" s="6">
        <v>2.6801218000000002E-4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578.86</v>
      </c>
      <c r="AL125" s="38" t="s">
        <v>424</v>
      </c>
    </row>
    <row r="126" spans="1:38" s="2" customFormat="1" ht="26.25" customHeight="1" thickBot="1" x14ac:dyDescent="0.25">
      <c r="A126" s="57" t="s">
        <v>288</v>
      </c>
      <c r="B126" s="57" t="s">
        <v>291</v>
      </c>
      <c r="C126" s="58" t="s">
        <v>292</v>
      </c>
      <c r="D126" s="59"/>
      <c r="E126" s="6" t="s">
        <v>438</v>
      </c>
      <c r="F126" s="6" t="s">
        <v>438</v>
      </c>
      <c r="G126" s="6" t="s">
        <v>438</v>
      </c>
      <c r="H126" s="6">
        <v>3.8812341408000002E-2</v>
      </c>
      <c r="I126" s="6" t="s">
        <v>438</v>
      </c>
      <c r="J126" s="6" t="s">
        <v>438</v>
      </c>
      <c r="K126" s="6" t="s">
        <v>438</v>
      </c>
      <c r="L126" s="6" t="s">
        <v>438</v>
      </c>
      <c r="M126" s="6" t="s">
        <v>438</v>
      </c>
      <c r="N126" s="6" t="s">
        <v>429</v>
      </c>
      <c r="O126" s="6" t="s">
        <v>429</v>
      </c>
      <c r="P126" s="6" t="s">
        <v>429</v>
      </c>
      <c r="Q126" s="6" t="s">
        <v>429</v>
      </c>
      <c r="R126" s="6" t="s">
        <v>429</v>
      </c>
      <c r="S126" s="6" t="s">
        <v>429</v>
      </c>
      <c r="T126" s="6" t="s">
        <v>429</v>
      </c>
      <c r="U126" s="6" t="s">
        <v>429</v>
      </c>
      <c r="V126" s="6" t="s">
        <v>429</v>
      </c>
      <c r="W126" s="6" t="s">
        <v>429</v>
      </c>
      <c r="X126" s="6" t="s">
        <v>429</v>
      </c>
      <c r="Y126" s="6" t="s">
        <v>429</v>
      </c>
      <c r="Z126" s="6" t="s">
        <v>429</v>
      </c>
      <c r="AA126" s="6" t="s">
        <v>429</v>
      </c>
      <c r="AB126" s="6" t="s">
        <v>429</v>
      </c>
      <c r="AC126" s="6" t="s">
        <v>429</v>
      </c>
      <c r="AD126" s="6" t="s">
        <v>429</v>
      </c>
      <c r="AE126" s="36"/>
      <c r="AF126" s="24" t="s">
        <v>429</v>
      </c>
      <c r="AG126" s="24" t="s">
        <v>429</v>
      </c>
      <c r="AH126" s="24" t="s">
        <v>429</v>
      </c>
      <c r="AI126" s="24" t="s">
        <v>429</v>
      </c>
      <c r="AJ126" s="24" t="s">
        <v>429</v>
      </c>
      <c r="AK126" s="24">
        <v>208.27216542311791</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1.7557730999999998E-4</v>
      </c>
      <c r="F130" s="6">
        <v>1.4934161999999999E-3</v>
      </c>
      <c r="G130" s="6">
        <v>9.4852110000000004E-6</v>
      </c>
      <c r="H130" s="6" t="s">
        <v>438</v>
      </c>
      <c r="I130" s="6">
        <v>8.0725199999999993E-7</v>
      </c>
      <c r="J130" s="6">
        <v>1.412691E-6</v>
      </c>
      <c r="K130" s="6">
        <v>2.0181299999999998E-6</v>
      </c>
      <c r="L130" s="6">
        <v>2.8253820000000002E-8</v>
      </c>
      <c r="M130" s="6">
        <v>1.4126909999999997E-4</v>
      </c>
      <c r="N130" s="6">
        <v>2.6235690000000003E-4</v>
      </c>
      <c r="O130" s="6">
        <v>2.0181299999999999E-5</v>
      </c>
      <c r="P130" s="6">
        <v>1.1301528E-5</v>
      </c>
      <c r="Q130" s="6">
        <v>3.2290079999999997E-6</v>
      </c>
      <c r="R130" s="6" t="s">
        <v>438</v>
      </c>
      <c r="S130" s="6" t="s">
        <v>438</v>
      </c>
      <c r="T130" s="6">
        <v>2.8253820000000002E-5</v>
      </c>
      <c r="U130" s="6" t="s">
        <v>438</v>
      </c>
      <c r="V130" s="6" t="s">
        <v>438</v>
      </c>
      <c r="W130" s="6">
        <v>7.0634550000000004E-2</v>
      </c>
      <c r="X130" s="6" t="s">
        <v>438</v>
      </c>
      <c r="Y130" s="6" t="s">
        <v>438</v>
      </c>
      <c r="Z130" s="6" t="s">
        <v>438</v>
      </c>
      <c r="AA130" s="6" t="s">
        <v>438</v>
      </c>
      <c r="AB130" s="6">
        <v>4.0362599999999999E-9</v>
      </c>
      <c r="AC130" s="6">
        <v>4.0362599999999997E-4</v>
      </c>
      <c r="AD130" s="6" t="s">
        <v>429</v>
      </c>
      <c r="AE130" s="36"/>
      <c r="AF130" s="24" t="s">
        <v>429</v>
      </c>
      <c r="AG130" s="24" t="s">
        <v>429</v>
      </c>
      <c r="AH130" s="24" t="s">
        <v>429</v>
      </c>
      <c r="AI130" s="24" t="s">
        <v>429</v>
      </c>
      <c r="AJ130" s="24" t="s">
        <v>429</v>
      </c>
      <c r="AK130" s="24">
        <v>0.20181299999999999</v>
      </c>
      <c r="AL130" s="38" t="s">
        <v>300</v>
      </c>
    </row>
    <row r="131" spans="1:38" s="2" customFormat="1" ht="26.25" customHeight="1" thickBot="1" x14ac:dyDescent="0.25">
      <c r="A131" s="57" t="s">
        <v>288</v>
      </c>
      <c r="B131" s="61" t="s">
        <v>303</v>
      </c>
      <c r="C131" s="68" t="s">
        <v>304</v>
      </c>
      <c r="D131" s="59"/>
      <c r="E131" s="6">
        <v>9.3396099999999978E-5</v>
      </c>
      <c r="F131" s="6">
        <v>2.8424899999999996E-5</v>
      </c>
      <c r="G131" s="6">
        <v>2.1927780000000002E-5</v>
      </c>
      <c r="H131" s="6" t="s">
        <v>438</v>
      </c>
      <c r="I131" s="6" t="s">
        <v>438</v>
      </c>
      <c r="J131" s="6" t="s">
        <v>438</v>
      </c>
      <c r="K131" s="6">
        <v>6.9031899999999989E-4</v>
      </c>
      <c r="L131" s="6">
        <v>1.5877336999999996E-5</v>
      </c>
      <c r="M131" s="6">
        <v>7.7153299999999992E-6</v>
      </c>
      <c r="N131" s="6">
        <v>2.5176339999999995E-3</v>
      </c>
      <c r="O131" s="6">
        <v>3.2485599999999999E-4</v>
      </c>
      <c r="P131" s="6">
        <v>1.7461009999999999E-3</v>
      </c>
      <c r="Q131" s="6">
        <v>8.1213999999999999E-6</v>
      </c>
      <c r="R131" s="6">
        <v>8.1213999999999999E-5</v>
      </c>
      <c r="S131" s="6">
        <v>3.979486E-3</v>
      </c>
      <c r="T131" s="6">
        <v>8.1213999999999999E-5</v>
      </c>
      <c r="U131" s="6" t="s">
        <v>438</v>
      </c>
      <c r="V131" s="6" t="s">
        <v>438</v>
      </c>
      <c r="W131" s="6">
        <v>1.6242799999999999</v>
      </c>
      <c r="X131" s="6" t="s">
        <v>438</v>
      </c>
      <c r="Y131" s="6" t="s">
        <v>438</v>
      </c>
      <c r="Z131" s="6" t="s">
        <v>438</v>
      </c>
      <c r="AA131" s="6" t="s">
        <v>438</v>
      </c>
      <c r="AB131" s="6">
        <v>1.6242799999999999E-9</v>
      </c>
      <c r="AC131" s="6">
        <v>4.0606999999999996E-3</v>
      </c>
      <c r="AD131" s="6" t="s">
        <v>429</v>
      </c>
      <c r="AE131" s="36"/>
      <c r="AF131" s="24" t="s">
        <v>429</v>
      </c>
      <c r="AG131" s="24" t="s">
        <v>429</v>
      </c>
      <c r="AH131" s="24" t="s">
        <v>429</v>
      </c>
      <c r="AI131" s="24" t="s">
        <v>429</v>
      </c>
      <c r="AJ131" s="24" t="s">
        <v>429</v>
      </c>
      <c r="AK131" s="24">
        <v>4.0606999999999997E-2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1.1459249999999999E-3</v>
      </c>
      <c r="F133" s="6">
        <v>1.8057E-5</v>
      </c>
      <c r="G133" s="6">
        <v>1.5695699999999999E-4</v>
      </c>
      <c r="H133" s="6" t="s">
        <v>429</v>
      </c>
      <c r="I133" s="6">
        <v>4.8198300000000002E-5</v>
      </c>
      <c r="J133" s="6">
        <v>4.8198300000000002E-5</v>
      </c>
      <c r="K133" s="6">
        <v>5.3559840000000005E-5</v>
      </c>
      <c r="L133" s="6" t="s">
        <v>438</v>
      </c>
      <c r="M133" s="6">
        <v>1.9446000000000001E-4</v>
      </c>
      <c r="N133" s="6">
        <v>4.171167E-5</v>
      </c>
      <c r="O133" s="6">
        <v>6.98667E-6</v>
      </c>
      <c r="P133" s="6">
        <v>2.0696099999999999E-3</v>
      </c>
      <c r="Q133" s="6">
        <v>1.8904290000000001E-5</v>
      </c>
      <c r="R133" s="6">
        <v>1.8834840000000001E-5</v>
      </c>
      <c r="S133" s="6">
        <v>1.726527E-5</v>
      </c>
      <c r="T133" s="6">
        <v>2.4071369999999999E-5</v>
      </c>
      <c r="U133" s="6">
        <v>2.747442E-5</v>
      </c>
      <c r="V133" s="6">
        <v>2.2240667999999999E-4</v>
      </c>
      <c r="W133" s="6">
        <v>3.7503000000000003E-5</v>
      </c>
      <c r="X133" s="6">
        <v>1.8334800000000001E-8</v>
      </c>
      <c r="Y133" s="6">
        <v>1.0014690000000001E-8</v>
      </c>
      <c r="Z133" s="6">
        <v>8.9451599999999997E-9</v>
      </c>
      <c r="AA133" s="6">
        <v>9.7091099999999998E-9</v>
      </c>
      <c r="AB133" s="6">
        <v>4.7003760000000005E-8</v>
      </c>
      <c r="AC133" s="6">
        <v>2.0835E-4</v>
      </c>
      <c r="AD133" s="6">
        <v>5.6948999999999997E-4</v>
      </c>
      <c r="AE133" s="36"/>
      <c r="AF133" s="24" t="s">
        <v>429</v>
      </c>
      <c r="AG133" s="24" t="s">
        <v>429</v>
      </c>
      <c r="AH133" s="24" t="s">
        <v>429</v>
      </c>
      <c r="AI133" s="24" t="s">
        <v>429</v>
      </c>
      <c r="AJ133" s="24" t="s">
        <v>429</v>
      </c>
      <c r="AK133" s="24">
        <v>1389</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1.5479708700000001E-3</v>
      </c>
      <c r="G136" s="6" t="s">
        <v>429</v>
      </c>
      <c r="H136" s="6">
        <v>0.15298880000000001</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50.356641000000003</v>
      </c>
      <c r="AL136" s="38" t="s">
        <v>415</v>
      </c>
    </row>
    <row r="137" spans="1:38" s="2" customFormat="1" ht="26.25" customHeight="1" thickBot="1" x14ac:dyDescent="0.25">
      <c r="A137" s="57" t="s">
        <v>288</v>
      </c>
      <c r="B137" s="57" t="s">
        <v>315</v>
      </c>
      <c r="C137" s="58" t="s">
        <v>316</v>
      </c>
      <c r="D137" s="59"/>
      <c r="E137" s="6" t="s">
        <v>429</v>
      </c>
      <c r="F137" s="6">
        <v>2.3694904499999987E-4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42.09205230000002</v>
      </c>
      <c r="AL137" s="38" t="s">
        <v>415</v>
      </c>
    </row>
    <row r="138" spans="1:38" s="2" customFormat="1" ht="26.25" customHeight="1" thickBot="1" x14ac:dyDescent="0.25">
      <c r="A138" s="61" t="s">
        <v>288</v>
      </c>
      <c r="B138" s="61" t="s">
        <v>317</v>
      </c>
      <c r="C138" s="63" t="s">
        <v>318</v>
      </c>
      <c r="D138" s="60"/>
      <c r="E138" s="6" t="s">
        <v>429</v>
      </c>
      <c r="F138" s="6">
        <v>2.5220302499999995E-4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0.21455082109768087</v>
      </c>
      <c r="F140" s="6" t="s">
        <v>429</v>
      </c>
      <c r="G140" s="6" t="s">
        <v>429</v>
      </c>
      <c r="H140" s="6" t="s">
        <v>429</v>
      </c>
      <c r="I140" s="6">
        <v>1.7554158089810254</v>
      </c>
      <c r="J140" s="6">
        <v>2.1455082109768084</v>
      </c>
      <c r="K140" s="6">
        <v>3.3157854169641587</v>
      </c>
      <c r="L140" s="6">
        <v>0.15798742280829225</v>
      </c>
      <c r="M140" s="6">
        <v>15.213603677835552</v>
      </c>
      <c r="N140" s="6" t="s">
        <v>429</v>
      </c>
      <c r="O140" s="6" t="s">
        <v>429</v>
      </c>
      <c r="P140" s="6" t="s">
        <v>429</v>
      </c>
      <c r="Q140" s="6" t="s">
        <v>429</v>
      </c>
      <c r="R140" s="6" t="s">
        <v>429</v>
      </c>
      <c r="S140" s="6" t="s">
        <v>429</v>
      </c>
      <c r="T140" s="6" t="s">
        <v>429</v>
      </c>
      <c r="U140" s="6" t="s">
        <v>429</v>
      </c>
      <c r="V140" s="6" t="s">
        <v>429</v>
      </c>
      <c r="W140" s="6">
        <v>0.97523100498945814</v>
      </c>
      <c r="X140" s="6">
        <v>1.4043326471848199</v>
      </c>
      <c r="Y140" s="6">
        <v>0.8425995883108921</v>
      </c>
      <c r="Z140" s="6">
        <v>0.42129979415544605</v>
      </c>
      <c r="AA140" s="6">
        <v>0.56173305887392799</v>
      </c>
      <c r="AB140" s="6">
        <v>3.2299650885250859</v>
      </c>
      <c r="AC140" s="6" t="s">
        <v>429</v>
      </c>
      <c r="AD140" s="6" t="s">
        <v>429</v>
      </c>
      <c r="AE140" s="36"/>
      <c r="AF140" s="24" t="s">
        <v>429</v>
      </c>
      <c r="AG140" s="24" t="s">
        <v>429</v>
      </c>
      <c r="AH140" s="24" t="s">
        <v>429</v>
      </c>
      <c r="AI140" s="24" t="s">
        <v>429</v>
      </c>
      <c r="AJ140" s="24" t="s">
        <v>429</v>
      </c>
      <c r="AK140" s="24">
        <v>314.5906468</v>
      </c>
      <c r="AL140" s="38" t="s">
        <v>440</v>
      </c>
    </row>
    <row r="141" spans="1:38" s="9" customFormat="1" ht="37.5" customHeight="1" thickBot="1" x14ac:dyDescent="0.25">
      <c r="A141" s="75"/>
      <c r="B141" s="76" t="s">
        <v>323</v>
      </c>
      <c r="C141" s="77" t="s">
        <v>387</v>
      </c>
      <c r="D141" s="75" t="s">
        <v>142</v>
      </c>
      <c r="E141" s="20">
        <f>SUM(E14:E140)</f>
        <v>45.528242971490975</v>
      </c>
      <c r="F141" s="20">
        <f t="shared" ref="F141:AD141" si="0">SUM(F14:F140)</f>
        <v>54.158676225583577</v>
      </c>
      <c r="G141" s="20">
        <f t="shared" si="0"/>
        <v>11.365565701379451</v>
      </c>
      <c r="H141" s="20">
        <f t="shared" si="0"/>
        <v>14.427661664582075</v>
      </c>
      <c r="I141" s="20">
        <f t="shared" si="0"/>
        <v>29.047202298104118</v>
      </c>
      <c r="J141" s="20">
        <f t="shared" si="0"/>
        <v>33.414199103371452</v>
      </c>
      <c r="K141" s="20">
        <f t="shared" si="0"/>
        <v>44.703329377717338</v>
      </c>
      <c r="L141" s="20">
        <f t="shared" si="0"/>
        <v>3.7473999238315048</v>
      </c>
      <c r="M141" s="20">
        <f t="shared" si="0"/>
        <v>259.61122625292671</v>
      </c>
      <c r="N141" s="20">
        <f t="shared" si="0"/>
        <v>167.54472458503653</v>
      </c>
      <c r="O141" s="20">
        <f t="shared" si="0"/>
        <v>1.0177313349182953</v>
      </c>
      <c r="P141" s="20">
        <f t="shared" si="0"/>
        <v>8.9297674761637538E-2</v>
      </c>
      <c r="Q141" s="20">
        <f t="shared" si="0"/>
        <v>16.471564232528205</v>
      </c>
      <c r="R141" s="20">
        <f>SUM(R14:R140)</f>
        <v>2.4525004408905628</v>
      </c>
      <c r="S141" s="20">
        <f t="shared" si="0"/>
        <v>3.605064033358524</v>
      </c>
      <c r="T141" s="20">
        <f t="shared" si="0"/>
        <v>6.7267218816426615</v>
      </c>
      <c r="U141" s="20">
        <f t="shared" si="0"/>
        <v>0.10644653279049394</v>
      </c>
      <c r="V141" s="20">
        <f t="shared" si="0"/>
        <v>28.826594598328246</v>
      </c>
      <c r="W141" s="20">
        <f t="shared" si="0"/>
        <v>34.059964944283408</v>
      </c>
      <c r="X141" s="20">
        <f t="shared" si="0"/>
        <v>5.7791077925394836</v>
      </c>
      <c r="Y141" s="20">
        <f t="shared" si="0"/>
        <v>4.9747950102465532</v>
      </c>
      <c r="Z141" s="20">
        <f t="shared" si="0"/>
        <v>1.9827037184881586</v>
      </c>
      <c r="AA141" s="20">
        <f t="shared" si="0"/>
        <v>3.0132052295105902</v>
      </c>
      <c r="AB141" s="20">
        <f t="shared" si="0"/>
        <v>15.756181597060358</v>
      </c>
      <c r="AC141" s="20">
        <f t="shared" si="0"/>
        <v>0.26938009820381986</v>
      </c>
      <c r="AD141" s="20">
        <f t="shared" si="0"/>
        <v>0.4512587702397054</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45.528242971490975</v>
      </c>
      <c r="F152" s="14">
        <f t="shared" ref="F152:AD152" si="1">F141 + F151 + IF(AND(OR($B$4="AT",$B$4="BE",$B$4="CH",$B$4="GB",$B$4="IE",$B$4="LT",$B$4="LU",$B$4="NL"),SUM(F143:F149)&gt;0),SUM(F143:F149)-SUM(F27:F33),0)</f>
        <v>54.158676225583577</v>
      </c>
      <c r="G152" s="14">
        <f t="shared" si="1"/>
        <v>11.365565701379451</v>
      </c>
      <c r="H152" s="14">
        <f t="shared" si="1"/>
        <v>14.427661664582075</v>
      </c>
      <c r="I152" s="14">
        <f t="shared" si="1"/>
        <v>29.047202298104118</v>
      </c>
      <c r="J152" s="14">
        <f t="shared" si="1"/>
        <v>33.414199103371452</v>
      </c>
      <c r="K152" s="14">
        <f t="shared" si="1"/>
        <v>44.703329377717338</v>
      </c>
      <c r="L152" s="14">
        <f t="shared" si="1"/>
        <v>3.7473999238315048</v>
      </c>
      <c r="M152" s="14">
        <f t="shared" si="1"/>
        <v>259.61122625292671</v>
      </c>
      <c r="N152" s="14">
        <f t="shared" si="1"/>
        <v>167.54472458503653</v>
      </c>
      <c r="O152" s="14">
        <f t="shared" si="1"/>
        <v>1.0177313349182953</v>
      </c>
      <c r="P152" s="14">
        <f t="shared" si="1"/>
        <v>8.9297674761637538E-2</v>
      </c>
      <c r="Q152" s="14">
        <f t="shared" si="1"/>
        <v>16.471564232528205</v>
      </c>
      <c r="R152" s="14">
        <f t="shared" si="1"/>
        <v>2.4525004408905628</v>
      </c>
      <c r="S152" s="14">
        <f t="shared" si="1"/>
        <v>3.605064033358524</v>
      </c>
      <c r="T152" s="14">
        <f t="shared" si="1"/>
        <v>6.7267218816426615</v>
      </c>
      <c r="U152" s="14">
        <f t="shared" si="1"/>
        <v>0.10644653279049394</v>
      </c>
      <c r="V152" s="14">
        <f t="shared" si="1"/>
        <v>28.826594598328246</v>
      </c>
      <c r="W152" s="14">
        <f t="shared" si="1"/>
        <v>34.059964944283408</v>
      </c>
      <c r="X152" s="14">
        <f t="shared" si="1"/>
        <v>5.7791077925394836</v>
      </c>
      <c r="Y152" s="14">
        <f t="shared" si="1"/>
        <v>4.9747950102465532</v>
      </c>
      <c r="Z152" s="14">
        <f t="shared" si="1"/>
        <v>1.9827037184881586</v>
      </c>
      <c r="AA152" s="14">
        <f t="shared" si="1"/>
        <v>3.0132052295105902</v>
      </c>
      <c r="AB152" s="14">
        <f t="shared" si="1"/>
        <v>15.756181597060358</v>
      </c>
      <c r="AC152" s="14">
        <f t="shared" si="1"/>
        <v>0.26938009820381986</v>
      </c>
      <c r="AD152" s="14">
        <f t="shared" si="1"/>
        <v>0.4512587702397054</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45.528242971490975</v>
      </c>
      <c r="F154" s="14">
        <f>F141 + F153 - IF(OR($B$6=2005,$B$6&gt;=2020),SUM(F99:F122),0) + IF(AND(OR($B$4="AT",$B$4="BE",$B$4="CH",$B$4="GB",$B$4="IE",$B$4="LT",$B$4="LU",$B$4="NL"),SUM(F143:F149)&gt;0),SUM(F143:F149)-SUM(F27:F33),0)</f>
        <v>54.158676225583577</v>
      </c>
      <c r="G154" s="14">
        <f>G141 + G153 + IF(AND(OR($B$4="AT",$B$4="BE",$B$4="CH",$B$4="GB",$B$4="IE",$B$4="LT",$B$4="LU",$B$4="NL"),SUM(G143:G149)&gt;0),SUM(G143:G149)-SUM(G27:G33),0)</f>
        <v>11.365565701379451</v>
      </c>
      <c r="H154" s="14">
        <f t="shared" ref="H154:AD154" si="2">H141 + H153 + IF(AND(OR($B$4="AT",$B$4="BE",$B$4="CH",$B$4="GB",$B$4="IE",$B$4="LT",$B$4="LU",$B$4="NL"),SUM(H143:H149)&gt;0),SUM(H143:H149)-SUM(H27:H33),0)</f>
        <v>14.427661664582075</v>
      </c>
      <c r="I154" s="14">
        <f t="shared" si="2"/>
        <v>29.047202298104118</v>
      </c>
      <c r="J154" s="14">
        <f t="shared" si="2"/>
        <v>33.414199103371452</v>
      </c>
      <c r="K154" s="14">
        <f t="shared" si="2"/>
        <v>44.703329377717338</v>
      </c>
      <c r="L154" s="14">
        <f t="shared" si="2"/>
        <v>3.7473999238315048</v>
      </c>
      <c r="M154" s="14">
        <f t="shared" si="2"/>
        <v>259.61122625292671</v>
      </c>
      <c r="N154" s="14">
        <f t="shared" si="2"/>
        <v>167.54472458503653</v>
      </c>
      <c r="O154" s="14">
        <f t="shared" si="2"/>
        <v>1.0177313349182953</v>
      </c>
      <c r="P154" s="14">
        <f t="shared" si="2"/>
        <v>8.9297674761637538E-2</v>
      </c>
      <c r="Q154" s="14">
        <f t="shared" si="2"/>
        <v>16.471564232528205</v>
      </c>
      <c r="R154" s="14">
        <f t="shared" si="2"/>
        <v>2.4525004408905628</v>
      </c>
      <c r="S154" s="14">
        <f t="shared" si="2"/>
        <v>3.605064033358524</v>
      </c>
      <c r="T154" s="14">
        <f t="shared" si="2"/>
        <v>6.7267218816426615</v>
      </c>
      <c r="U154" s="14">
        <f t="shared" si="2"/>
        <v>0.10644653279049394</v>
      </c>
      <c r="V154" s="14">
        <f t="shared" si="2"/>
        <v>28.826594598328246</v>
      </c>
      <c r="W154" s="14">
        <f t="shared" si="2"/>
        <v>34.059964944283408</v>
      </c>
      <c r="X154" s="14">
        <f t="shared" si="2"/>
        <v>5.7791077925394836</v>
      </c>
      <c r="Y154" s="14">
        <f t="shared" si="2"/>
        <v>4.9747950102465532</v>
      </c>
      <c r="Z154" s="14">
        <f t="shared" si="2"/>
        <v>1.9827037184881586</v>
      </c>
      <c r="AA154" s="14">
        <f t="shared" si="2"/>
        <v>3.0132052295105902</v>
      </c>
      <c r="AB154" s="14">
        <f t="shared" si="2"/>
        <v>15.756181597060358</v>
      </c>
      <c r="AC154" s="14">
        <f t="shared" si="2"/>
        <v>0.26938009820381986</v>
      </c>
      <c r="AD154" s="14">
        <f t="shared" si="2"/>
        <v>0.4512587702397054</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0.35738101155796648</v>
      </c>
      <c r="F157" s="140">
        <v>0.35738101155796648</v>
      </c>
      <c r="G157" s="140">
        <v>3.1643549464223535E-2</v>
      </c>
      <c r="H157" s="140" t="s">
        <v>438</v>
      </c>
      <c r="I157" s="140">
        <v>6.8402452094697341E-3</v>
      </c>
      <c r="J157" s="140">
        <v>6.8402452094697341E-3</v>
      </c>
      <c r="K157" s="140">
        <v>6.8402452094697341E-3</v>
      </c>
      <c r="L157" s="140">
        <v>3.2833177005454723E-3</v>
      </c>
      <c r="M157" s="140">
        <v>3.5513034701149394E-2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1331.3000999999999</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7.1155904015732527E-3</v>
      </c>
      <c r="F158" s="140">
        <v>7.1155904015732527E-3</v>
      </c>
      <c r="G158" s="140">
        <v>6.4511424416928897E-4</v>
      </c>
      <c r="H158" s="140" t="s">
        <v>438</v>
      </c>
      <c r="I158" s="140">
        <v>9.2735685908448731E-5</v>
      </c>
      <c r="J158" s="140">
        <v>9.2735685908448731E-5</v>
      </c>
      <c r="K158" s="140">
        <v>9.2735685908448731E-5</v>
      </c>
      <c r="L158" s="140">
        <v>4.4513129236055396E-5</v>
      </c>
      <c r="M158" s="140">
        <v>1.6802844853015101E-3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28.607580336880002</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15.008589057299998</v>
      </c>
      <c r="F159" s="140">
        <v>0.52029999999999998</v>
      </c>
      <c r="G159" s="140">
        <v>6.7129599999999989</v>
      </c>
      <c r="H159" s="140">
        <v>1.3536796279999999E-3</v>
      </c>
      <c r="I159" s="140">
        <v>0.75739999999999985</v>
      </c>
      <c r="J159" s="140">
        <v>0.83489999999999998</v>
      </c>
      <c r="K159" s="140">
        <v>0.83489999999999998</v>
      </c>
      <c r="L159" s="140">
        <v>0.11030599999999999</v>
      </c>
      <c r="M159" s="140">
        <v>1.4060042631999998</v>
      </c>
      <c r="N159" s="140">
        <v>3.0549999999999994E-2</v>
      </c>
      <c r="O159" s="140">
        <v>3.0699999999999998E-3</v>
      </c>
      <c r="P159" s="140">
        <v>4.5300000000000002E-3</v>
      </c>
      <c r="Q159" s="140">
        <v>8.2480000000000012E-2</v>
      </c>
      <c r="R159" s="140">
        <v>8.7889999999999982E-2</v>
      </c>
      <c r="S159" s="140">
        <v>0.21048999999999998</v>
      </c>
      <c r="T159" s="140">
        <v>3.8169999999999993</v>
      </c>
      <c r="U159" s="140">
        <v>3.1870000000000002E-2</v>
      </c>
      <c r="V159" s="140">
        <v>0.22799999999999998</v>
      </c>
      <c r="W159" s="140">
        <v>6.4479999999999993E-5</v>
      </c>
      <c r="X159" s="140">
        <v>7.8899999999999998E-7</v>
      </c>
      <c r="Y159" s="140">
        <v>2.9800000000000003E-6</v>
      </c>
      <c r="Z159" s="140">
        <v>1.4169999999999997E-6</v>
      </c>
      <c r="AA159" s="140">
        <v>4.6589999999999998E-6</v>
      </c>
      <c r="AB159" s="140">
        <v>8.4409999999999993E-6</v>
      </c>
      <c r="AC159" s="140">
        <v>2.2220000000000001E-5</v>
      </c>
      <c r="AD159" s="140">
        <v>6.9463999999999998E-5</v>
      </c>
      <c r="AE159" s="50"/>
      <c r="AF159" s="140">
        <v>7852</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0.12311999999999999</v>
      </c>
      <c r="F163" s="23">
        <v>0.32400000000000001</v>
      </c>
      <c r="G163" s="23">
        <v>2.4624E-2</v>
      </c>
      <c r="H163" s="23">
        <v>2.7864E-2</v>
      </c>
      <c r="I163" s="23">
        <v>0.46926000000000007</v>
      </c>
      <c r="J163" s="23">
        <v>0.57354000000000005</v>
      </c>
      <c r="K163" s="23">
        <v>0.88638000000000017</v>
      </c>
      <c r="L163" s="23">
        <v>4.2233400000000004E-2</v>
      </c>
      <c r="M163" s="23">
        <v>3.4992000000000001</v>
      </c>
      <c r="N163" s="23" t="s">
        <v>429</v>
      </c>
      <c r="O163" s="23" t="s">
        <v>429</v>
      </c>
      <c r="P163" s="23" t="s">
        <v>429</v>
      </c>
      <c r="Q163" s="23" t="s">
        <v>429</v>
      </c>
      <c r="R163" s="23" t="s">
        <v>429</v>
      </c>
      <c r="S163" s="23" t="s">
        <v>429</v>
      </c>
      <c r="T163" s="23" t="s">
        <v>429</v>
      </c>
      <c r="U163" s="23" t="s">
        <v>429</v>
      </c>
      <c r="V163" s="23" t="s">
        <v>429</v>
      </c>
      <c r="W163" s="23">
        <v>0.26069999999999999</v>
      </c>
      <c r="X163" s="23">
        <v>0.37540799999999996</v>
      </c>
      <c r="Y163" s="23">
        <v>0.2252448</v>
      </c>
      <c r="Z163" s="23">
        <v>0.1126224</v>
      </c>
      <c r="AA163" s="23">
        <v>0.1501632</v>
      </c>
      <c r="AB163" s="23">
        <v>0.86343839999999994</v>
      </c>
      <c r="AC163" s="23" t="s">
        <v>429</v>
      </c>
      <c r="AD163" s="23" t="s">
        <v>429</v>
      </c>
      <c r="AE163" s="51"/>
      <c r="AF163" s="23" t="s">
        <v>429</v>
      </c>
      <c r="AG163" s="23" t="s">
        <v>429</v>
      </c>
      <c r="AH163" s="23" t="s">
        <v>429</v>
      </c>
      <c r="AI163" s="23" t="s">
        <v>429</v>
      </c>
      <c r="AJ163" s="23" t="s">
        <v>429</v>
      </c>
      <c r="AK163" s="23">
        <v>0.64800000000000002</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96" priority="6" operator="equal">
      <formula>0</formula>
    </cfRule>
  </conditionalFormatting>
  <conditionalFormatting sqref="E48:AD48">
    <cfRule type="cellIs" dxfId="95" priority="5" operator="equal">
      <formula>0</formula>
    </cfRule>
  </conditionalFormatting>
  <conditionalFormatting sqref="E53:AD53">
    <cfRule type="cellIs" dxfId="94" priority="4" operator="equal">
      <formula>0</formula>
    </cfRule>
  </conditionalFormatting>
  <conditionalFormatting sqref="E54:E55">
    <cfRule type="cellIs" dxfId="93" priority="3" operator="equal">
      <formula>0</formula>
    </cfRule>
  </conditionalFormatting>
  <conditionalFormatting sqref="G54:AD55">
    <cfRule type="cellIs" dxfId="92" priority="2" operator="equal">
      <formula>0</formula>
    </cfRule>
  </conditionalFormatting>
  <conditionalFormatting sqref="AF14:AK140 E14:AD140">
    <cfRule type="cellIs" dxfId="91" priority="1" operator="equal">
      <formula>0</formula>
    </cfRule>
  </conditionalFormatting>
  <pageMargins left="0.7" right="0.7" top="0.78740157499999996" bottom="0.78740157499999996" header="0.3" footer="0.3"/>
  <pageSetup paperSize="9" scale="1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0.570312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2004</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2004</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3.6454214456959999</v>
      </c>
      <c r="F14" s="6">
        <v>0.12234709616640001</v>
      </c>
      <c r="G14" s="6">
        <v>2.2253522281045512</v>
      </c>
      <c r="H14" s="6" t="s">
        <v>438</v>
      </c>
      <c r="I14" s="6">
        <v>0.69098279445696009</v>
      </c>
      <c r="J14" s="6">
        <v>0.8095456944569599</v>
      </c>
      <c r="K14" s="6">
        <v>0.91723989445695997</v>
      </c>
      <c r="L14" s="6">
        <v>2.3838186161424003E-2</v>
      </c>
      <c r="M14" s="6">
        <v>1.6895515424960001</v>
      </c>
      <c r="N14" s="6">
        <v>0.109924025440096</v>
      </c>
      <c r="O14" s="6">
        <v>1.1886094240016E-2</v>
      </c>
      <c r="P14" s="6">
        <v>1.16583370064E-2</v>
      </c>
      <c r="Q14" s="6">
        <v>6.0753715207680005E-2</v>
      </c>
      <c r="R14" s="6">
        <v>5.0101448489648627E-2</v>
      </c>
      <c r="S14" s="6">
        <v>0.11335430984896486</v>
      </c>
      <c r="T14" s="6">
        <v>0.78095290424963271</v>
      </c>
      <c r="U14" s="6">
        <v>2.0020421952716801E-2</v>
      </c>
      <c r="V14" s="6">
        <v>1.0778984654400958</v>
      </c>
      <c r="W14" s="6">
        <v>0.25405598003199997</v>
      </c>
      <c r="X14" s="6">
        <v>5.1363080976358413E-3</v>
      </c>
      <c r="Y14" s="6">
        <v>2.4562914645375996E-4</v>
      </c>
      <c r="Z14" s="6">
        <v>1.1779414645375999E-4</v>
      </c>
      <c r="AA14" s="6">
        <v>2.1808216645376001E-4</v>
      </c>
      <c r="AB14" s="6">
        <v>5.7178135569971198E-3</v>
      </c>
      <c r="AC14" s="6">
        <v>2.4659E-2</v>
      </c>
      <c r="AD14" s="6">
        <v>1.5995890999999998E-2</v>
      </c>
      <c r="AE14" s="36"/>
      <c r="AF14" s="24">
        <v>2843</v>
      </c>
      <c r="AG14" s="24">
        <v>270</v>
      </c>
      <c r="AH14" s="24">
        <v>31499</v>
      </c>
      <c r="AI14" s="24">
        <v>4647.9600639999999</v>
      </c>
      <c r="AJ14" s="24">
        <v>88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0.13905600000000001</v>
      </c>
      <c r="F16" s="6">
        <v>6.5297799999999998E-3</v>
      </c>
      <c r="G16" s="6">
        <v>5.0169353838265165E-2</v>
      </c>
      <c r="H16" s="6" t="s">
        <v>438</v>
      </c>
      <c r="I16" s="6">
        <v>7.5191679999999997E-2</v>
      </c>
      <c r="J16" s="6">
        <v>8.8023480000000001E-2</v>
      </c>
      <c r="K16" s="6">
        <v>9.8247080000000014E-2</v>
      </c>
      <c r="L16" s="6">
        <v>2.5252800000000004E-3</v>
      </c>
      <c r="M16" s="6">
        <v>8.7749400000000005E-2</v>
      </c>
      <c r="N16" s="6">
        <v>1.2508947999999999E-2</v>
      </c>
      <c r="O16" s="6">
        <v>1.2886180000000001E-3</v>
      </c>
      <c r="P16" s="6">
        <v>1.2471000000000001E-3</v>
      </c>
      <c r="Q16" s="6">
        <v>5.910040000000001E-3</v>
      </c>
      <c r="R16" s="6">
        <v>5.4187227199999997E-3</v>
      </c>
      <c r="S16" s="6">
        <v>1.2360506271999999E-2</v>
      </c>
      <c r="T16" s="6">
        <v>8.3093647200000002E-3</v>
      </c>
      <c r="U16" s="6">
        <v>2.5688463999999998E-3</v>
      </c>
      <c r="V16" s="6">
        <v>0.10147102799999999</v>
      </c>
      <c r="W16" s="6">
        <v>2.8542000000000001E-2</v>
      </c>
      <c r="X16" s="6">
        <v>6.2546132000000003E-4</v>
      </c>
      <c r="Y16" s="6">
        <v>2.5096479999999998E-5</v>
      </c>
      <c r="Z16" s="6">
        <v>9.6714799999999991E-6</v>
      </c>
      <c r="AA16" s="6">
        <v>2.3089719999999998E-5</v>
      </c>
      <c r="AB16" s="6">
        <v>6.8331900000000005E-4</v>
      </c>
      <c r="AC16" s="6">
        <v>2.8570000000000002E-3</v>
      </c>
      <c r="AD16" s="6">
        <v>1.9530330000000001E-3</v>
      </c>
      <c r="AE16" s="36"/>
      <c r="AF16" s="24">
        <v>212</v>
      </c>
      <c r="AG16" s="24">
        <v>10</v>
      </c>
      <c r="AH16" s="24">
        <v>872</v>
      </c>
      <c r="AI16" s="24">
        <v>558</v>
      </c>
      <c r="AJ16" s="24" t="s">
        <v>428</v>
      </c>
      <c r="AK16" s="24" t="s">
        <v>429</v>
      </c>
      <c r="AL16" s="38" t="s">
        <v>49</v>
      </c>
    </row>
    <row r="17" spans="1:38" s="2" customFormat="1" ht="26.25" customHeight="1" thickBot="1" x14ac:dyDescent="0.25">
      <c r="A17" s="57" t="s">
        <v>53</v>
      </c>
      <c r="B17" s="57" t="s">
        <v>58</v>
      </c>
      <c r="C17" s="58" t="s">
        <v>59</v>
      </c>
      <c r="D17" s="59"/>
      <c r="E17" s="6">
        <v>0.79661399999999993</v>
      </c>
      <c r="F17" s="6">
        <v>0.1190706</v>
      </c>
      <c r="G17" s="6">
        <v>0.24568798982901757</v>
      </c>
      <c r="H17" s="6" t="s">
        <v>438</v>
      </c>
      <c r="I17" s="6">
        <v>2.531628E-2</v>
      </c>
      <c r="J17" s="6">
        <v>2.555928E-2</v>
      </c>
      <c r="K17" s="6">
        <v>2.5748280000000002E-2</v>
      </c>
      <c r="L17" s="6">
        <v>1.1097835200000003E-2</v>
      </c>
      <c r="M17" s="6">
        <v>0.20544899999999999</v>
      </c>
      <c r="N17" s="6">
        <v>3.7393260000000003E-3</v>
      </c>
      <c r="O17" s="6">
        <v>5.8001400000000003E-5</v>
      </c>
      <c r="P17" s="6">
        <v>2.5029000000000002E-3</v>
      </c>
      <c r="Q17" s="6">
        <v>5.3949E-4</v>
      </c>
      <c r="R17" s="6">
        <v>6.0943800000000002E-4</v>
      </c>
      <c r="S17" s="6">
        <v>6.9482760000000006E-4</v>
      </c>
      <c r="T17" s="6">
        <v>4.1104199999999997E-4</v>
      </c>
      <c r="U17" s="6">
        <v>3.8803800000000005E-4</v>
      </c>
      <c r="V17" s="6">
        <v>3.6265980000000003E-2</v>
      </c>
      <c r="W17" s="6">
        <v>8.9227200000000003E-3</v>
      </c>
      <c r="X17" s="6">
        <v>5.9569200000000001E-3</v>
      </c>
      <c r="Y17" s="6">
        <v>2.7710699999999998E-2</v>
      </c>
      <c r="Z17" s="6">
        <v>6.7056000000000008E-3</v>
      </c>
      <c r="AA17" s="6">
        <v>6.2920800000000002E-3</v>
      </c>
      <c r="AB17" s="6">
        <v>4.66653E-2</v>
      </c>
      <c r="AC17" s="6">
        <v>1.6740000000000002E-5</v>
      </c>
      <c r="AD17" s="6">
        <v>4.5900000000000003E-3</v>
      </c>
      <c r="AE17" s="36"/>
      <c r="AF17" s="24">
        <v>963</v>
      </c>
      <c r="AG17" s="24">
        <v>27</v>
      </c>
      <c r="AH17" s="24">
        <v>4026</v>
      </c>
      <c r="AI17" s="24" t="s">
        <v>428</v>
      </c>
      <c r="AJ17" s="24" t="s">
        <v>428</v>
      </c>
      <c r="AK17" s="24" t="s">
        <v>429</v>
      </c>
      <c r="AL17" s="38" t="s">
        <v>49</v>
      </c>
    </row>
    <row r="18" spans="1:38" s="2" customFormat="1" ht="26.25" customHeight="1" thickBot="1" x14ac:dyDescent="0.25">
      <c r="A18" s="57" t="s">
        <v>53</v>
      </c>
      <c r="B18" s="57" t="s">
        <v>60</v>
      </c>
      <c r="C18" s="58" t="s">
        <v>61</v>
      </c>
      <c r="D18" s="59"/>
      <c r="E18" s="6">
        <v>1.9898596426271731E-2</v>
      </c>
      <c r="F18" s="6">
        <v>6.1846988892466188E-3</v>
      </c>
      <c r="G18" s="6">
        <v>4.6877172744690499E-5</v>
      </c>
      <c r="H18" s="6" t="s">
        <v>438</v>
      </c>
      <c r="I18" s="6">
        <v>2.0974196233097231E-4</v>
      </c>
      <c r="J18" s="6">
        <v>2.0974196233097231E-4</v>
      </c>
      <c r="K18" s="6">
        <v>2.0974196233097231E-4</v>
      </c>
      <c r="L18" s="6">
        <v>8.3896784932388914E-6</v>
      </c>
      <c r="M18" s="6">
        <v>7.7980985994848678E-3</v>
      </c>
      <c r="N18" s="6">
        <v>2.9578994687701222E-6</v>
      </c>
      <c r="O18" s="6">
        <v>2.4200995653573726E-7</v>
      </c>
      <c r="P18" s="6">
        <v>1.4520597392144236E-4</v>
      </c>
      <c r="Q18" s="6">
        <v>2.6889995170637475E-5</v>
      </c>
      <c r="R18" s="6">
        <v>3.4956993721828715E-6</v>
      </c>
      <c r="S18" s="6">
        <v>6.9913987443657435E-7</v>
      </c>
      <c r="T18" s="6">
        <v>3.4956993721828715E-6</v>
      </c>
      <c r="U18" s="6">
        <v>1.5596197198969737E-5</v>
      </c>
      <c r="V18" s="6">
        <v>1.9629696474565356E-4</v>
      </c>
      <c r="W18" s="6">
        <v>1.3982797488731489E-4</v>
      </c>
      <c r="X18" s="6">
        <v>1.9360796522858981E-4</v>
      </c>
      <c r="Y18" s="6">
        <v>7.7980985994848667E-4</v>
      </c>
      <c r="Z18" s="6">
        <v>2.9578994687701221E-4</v>
      </c>
      <c r="AA18" s="6">
        <v>2.9041194784288471E-4</v>
      </c>
      <c r="AB18" s="6">
        <v>1.5596197198969733E-3</v>
      </c>
      <c r="AC18" s="6" t="s">
        <v>438</v>
      </c>
      <c r="AD18" s="6" t="s">
        <v>438</v>
      </c>
      <c r="AE18" s="36"/>
      <c r="AF18" s="24" t="s">
        <v>428</v>
      </c>
      <c r="AG18" s="24" t="s">
        <v>428</v>
      </c>
      <c r="AH18" s="24">
        <v>268.89995170637474</v>
      </c>
      <c r="AI18" s="24" t="s">
        <v>428</v>
      </c>
      <c r="AJ18" s="24" t="s">
        <v>428</v>
      </c>
      <c r="AK18" s="24" t="s">
        <v>429</v>
      </c>
      <c r="AL18" s="38" t="s">
        <v>49</v>
      </c>
    </row>
    <row r="19" spans="1:38" s="2" customFormat="1" ht="26.25" customHeight="1" thickBot="1" x14ac:dyDescent="0.25">
      <c r="A19" s="57" t="s">
        <v>53</v>
      </c>
      <c r="B19" s="57" t="s">
        <v>62</v>
      </c>
      <c r="C19" s="58" t="s">
        <v>63</v>
      </c>
      <c r="D19" s="59"/>
      <c r="E19" s="6">
        <v>3.4224789278815192E-2</v>
      </c>
      <c r="F19" s="6">
        <v>2.3408096667739856E-2</v>
      </c>
      <c r="G19" s="6">
        <v>2.1750287031464658E-3</v>
      </c>
      <c r="H19" s="6">
        <v>1.7389999999999999E-3</v>
      </c>
      <c r="I19" s="6">
        <v>6.895665886992918E-3</v>
      </c>
      <c r="J19" s="6">
        <v>7.0366658869929185E-3</v>
      </c>
      <c r="K19" s="6">
        <v>7.365665886992917E-3</v>
      </c>
      <c r="L19" s="6">
        <v>1.8550266354797171E-3</v>
      </c>
      <c r="M19" s="6">
        <v>3.8526295798454603E-2</v>
      </c>
      <c r="N19" s="6">
        <v>1.2734516984063103E-3</v>
      </c>
      <c r="O19" s="6">
        <v>6.1136422986960727E-4</v>
      </c>
      <c r="P19" s="6">
        <v>2.448579217643271E-4</v>
      </c>
      <c r="Q19" s="6">
        <v>4.9399985511912426E-5</v>
      </c>
      <c r="R19" s="6">
        <v>1.0862610981165486E-3</v>
      </c>
      <c r="S19" s="6">
        <v>2.8305221962330977E-4</v>
      </c>
      <c r="T19" s="6">
        <v>9.9261098116548615E-5</v>
      </c>
      <c r="U19" s="6">
        <v>4.6972591596909207E-5</v>
      </c>
      <c r="V19" s="6">
        <v>2.435943089423696E-2</v>
      </c>
      <c r="W19" s="6">
        <v>4.9104439246619447E-3</v>
      </c>
      <c r="X19" s="6">
        <v>7.613838956857695E-4</v>
      </c>
      <c r="Y19" s="6">
        <v>1.9256295798454602E-3</v>
      </c>
      <c r="Z19" s="6">
        <v>6.8016984063103678E-4</v>
      </c>
      <c r="AA19" s="6">
        <v>6.2507584352865415E-4</v>
      </c>
      <c r="AB19" s="6">
        <v>3.9922591596909208E-3</v>
      </c>
      <c r="AC19" s="6">
        <v>2.3500000000000002E-4</v>
      </c>
      <c r="AD19" s="6">
        <v>2.8200000000000001E-6</v>
      </c>
      <c r="AE19" s="36"/>
      <c r="AF19" s="24" t="s">
        <v>428</v>
      </c>
      <c r="AG19" s="24" t="s">
        <v>428</v>
      </c>
      <c r="AH19" s="24">
        <v>404.69985511912427</v>
      </c>
      <c r="AI19" s="24">
        <v>47</v>
      </c>
      <c r="AJ19" s="24" t="s">
        <v>428</v>
      </c>
      <c r="AK19" s="24" t="s">
        <v>429</v>
      </c>
      <c r="AL19" s="38" t="s">
        <v>49</v>
      </c>
    </row>
    <row r="20" spans="1:38" s="2" customFormat="1" ht="26.25" customHeight="1" thickBot="1" x14ac:dyDescent="0.25">
      <c r="A20" s="57" t="s">
        <v>53</v>
      </c>
      <c r="B20" s="57" t="s">
        <v>64</v>
      </c>
      <c r="C20" s="58" t="s">
        <v>65</v>
      </c>
      <c r="D20" s="59"/>
      <c r="E20" s="6">
        <v>1.8675999999999998E-2</v>
      </c>
      <c r="F20" s="6">
        <v>1.2149800000000001E-2</v>
      </c>
      <c r="G20" s="6">
        <v>1.2851032615973606E-2</v>
      </c>
      <c r="H20" s="6">
        <v>7.3999999999999999E-4</v>
      </c>
      <c r="I20" s="6">
        <v>5.7382600000000002E-3</v>
      </c>
      <c r="J20" s="6">
        <v>6.0322600000000011E-3</v>
      </c>
      <c r="K20" s="6">
        <v>6.3542600000000005E-3</v>
      </c>
      <c r="L20" s="6">
        <v>9.6892240000000013E-4</v>
      </c>
      <c r="M20" s="6">
        <v>4.0449000000000006E-2</v>
      </c>
      <c r="N20" s="6">
        <v>4.025837E-3</v>
      </c>
      <c r="O20" s="6">
        <v>3.0695030000000006E-4</v>
      </c>
      <c r="P20" s="6">
        <v>3.0678000000000004E-4</v>
      </c>
      <c r="Q20" s="6">
        <v>1.2450000000000002E-4</v>
      </c>
      <c r="R20" s="6">
        <v>8.131709999999999E-4</v>
      </c>
      <c r="S20" s="6">
        <v>5.7543420000000006E-4</v>
      </c>
      <c r="T20" s="6">
        <v>3.80171E-4</v>
      </c>
      <c r="U20" s="6">
        <v>6.6486E-5</v>
      </c>
      <c r="V20" s="6">
        <v>1.5561910000000002E-2</v>
      </c>
      <c r="W20" s="6">
        <v>7.364840000000001E-3</v>
      </c>
      <c r="X20" s="6">
        <v>1.5032400000000001E-3</v>
      </c>
      <c r="Y20" s="6">
        <v>2.3357E-3</v>
      </c>
      <c r="Z20" s="6">
        <v>8.9990000000000003E-4</v>
      </c>
      <c r="AA20" s="6">
        <v>7.4135999999999994E-4</v>
      </c>
      <c r="AB20" s="6">
        <v>5.4802000000000002E-3</v>
      </c>
      <c r="AC20" s="6">
        <v>1.1612000000000001E-4</v>
      </c>
      <c r="AD20" s="6">
        <v>4.4212000000000001E-3</v>
      </c>
      <c r="AE20" s="36"/>
      <c r="AF20" s="24" t="s">
        <v>428</v>
      </c>
      <c r="AG20" s="24">
        <v>26</v>
      </c>
      <c r="AH20" s="24">
        <v>167</v>
      </c>
      <c r="AI20" s="24">
        <v>20</v>
      </c>
      <c r="AJ20" s="24" t="s">
        <v>428</v>
      </c>
      <c r="AK20" s="24" t="s">
        <v>429</v>
      </c>
      <c r="AL20" s="38" t="s">
        <v>49</v>
      </c>
    </row>
    <row r="21" spans="1:38" s="2" customFormat="1" ht="26.25" customHeight="1" thickBot="1" x14ac:dyDescent="0.25">
      <c r="A21" s="57" t="s">
        <v>53</v>
      </c>
      <c r="B21" s="57" t="s">
        <v>66</v>
      </c>
      <c r="C21" s="58" t="s">
        <v>67</v>
      </c>
      <c r="D21" s="59"/>
      <c r="E21" s="6">
        <v>0.63926460241468119</v>
      </c>
      <c r="F21" s="6">
        <v>0.37395354129104952</v>
      </c>
      <c r="G21" s="6">
        <v>0.40698942043402997</v>
      </c>
      <c r="H21" s="6">
        <v>3.3884600000000001E-2</v>
      </c>
      <c r="I21" s="6">
        <v>0.15360526705247909</v>
      </c>
      <c r="J21" s="6">
        <v>0.15729766705247908</v>
      </c>
      <c r="K21" s="6">
        <v>0.16444326705247905</v>
      </c>
      <c r="L21" s="6">
        <v>4.3163090682099163E-2</v>
      </c>
      <c r="M21" s="6">
        <v>0.7529111955408887</v>
      </c>
      <c r="N21" s="6">
        <v>3.8878688432791367E-2</v>
      </c>
      <c r="O21" s="6">
        <v>1.2100802908137476E-2</v>
      </c>
      <c r="P21" s="6">
        <v>3.1844848824855126E-3</v>
      </c>
      <c r="Q21" s="6">
        <v>9.3960757083065029E-4</v>
      </c>
      <c r="R21" s="6">
        <v>2.2638507784207982E-2</v>
      </c>
      <c r="S21" s="6">
        <v>7.4672495568415967E-3</v>
      </c>
      <c r="T21" s="6">
        <v>3.2438845842079843E-3</v>
      </c>
      <c r="U21" s="6">
        <v>9.0055919108177724E-4</v>
      </c>
      <c r="V21" s="6">
        <v>0.5089500832670637</v>
      </c>
      <c r="W21" s="6">
        <v>0.11540695136831938</v>
      </c>
      <c r="X21" s="6">
        <v>1.739148650998068E-2</v>
      </c>
      <c r="Y21" s="6">
        <v>3.8978959554088859E-2</v>
      </c>
      <c r="Z21" s="6">
        <v>1.1656363279137154E-2</v>
      </c>
      <c r="AA21" s="6">
        <v>1.0013969764971023E-2</v>
      </c>
      <c r="AB21" s="6">
        <v>7.8040779108177707E-2</v>
      </c>
      <c r="AC21" s="6">
        <v>4.6441E-3</v>
      </c>
      <c r="AD21" s="6">
        <v>1.7904948E-2</v>
      </c>
      <c r="AE21" s="36"/>
      <c r="AF21" s="24">
        <v>532.6</v>
      </c>
      <c r="AG21" s="24">
        <v>105</v>
      </c>
      <c r="AH21" s="24">
        <v>3237.6757083065036</v>
      </c>
      <c r="AI21" s="24">
        <v>915.8</v>
      </c>
      <c r="AJ21" s="24">
        <v>88</v>
      </c>
      <c r="AK21" s="24" t="s">
        <v>429</v>
      </c>
      <c r="AL21" s="38" t="s">
        <v>49</v>
      </c>
    </row>
    <row r="22" spans="1:38" s="2" customFormat="1" ht="26.25" customHeight="1" thickBot="1" x14ac:dyDescent="0.25">
      <c r="A22" s="57" t="s">
        <v>53</v>
      </c>
      <c r="B22" s="61" t="s">
        <v>68</v>
      </c>
      <c r="C22" s="58" t="s">
        <v>69</v>
      </c>
      <c r="D22" s="59"/>
      <c r="E22" s="6">
        <v>0.8604708194352001</v>
      </c>
      <c r="F22" s="6">
        <v>0.15731601985168003</v>
      </c>
      <c r="G22" s="6">
        <v>0.36126626378118976</v>
      </c>
      <c r="H22" s="6">
        <v>1.8601411855999998E-3</v>
      </c>
      <c r="I22" s="6">
        <v>3.8694097441920004E-2</v>
      </c>
      <c r="J22" s="6">
        <v>3.907809744192E-2</v>
      </c>
      <c r="K22" s="6">
        <v>3.9612661723360004E-2</v>
      </c>
      <c r="L22" s="6">
        <v>1.7563920910467202E-2</v>
      </c>
      <c r="M22" s="6">
        <v>0.19749992853920001</v>
      </c>
      <c r="N22" s="6">
        <v>1.6272004161600004E-2</v>
      </c>
      <c r="O22" s="6">
        <v>1.5770027979200001E-3</v>
      </c>
      <c r="P22" s="6">
        <v>1.9365572985600001E-3</v>
      </c>
      <c r="Q22" s="6">
        <v>4.9688012704000005E-4</v>
      </c>
      <c r="R22" s="6">
        <v>1.8548234812799998E-3</v>
      </c>
      <c r="S22" s="6">
        <v>1.1079484142399998E-3</v>
      </c>
      <c r="T22" s="6">
        <v>1.7426422083200005E-3</v>
      </c>
      <c r="U22" s="6">
        <v>3.6928062383999999E-4</v>
      </c>
      <c r="V22" s="6">
        <v>7.2017669682400004E-2</v>
      </c>
      <c r="W22" s="6">
        <v>3.0049973507480008</v>
      </c>
      <c r="X22" s="6">
        <v>5.6182283953196801E-3</v>
      </c>
      <c r="Y22" s="6">
        <v>2.8261960509074077E-2</v>
      </c>
      <c r="Z22" s="6">
        <v>5.228132113754399E-3</v>
      </c>
      <c r="AA22" s="6">
        <v>4.7316392125843192E-3</v>
      </c>
      <c r="AB22" s="6">
        <v>4.4010912326732481E-2</v>
      </c>
      <c r="AC22" s="6">
        <v>1.7514123463040005E-2</v>
      </c>
      <c r="AD22" s="6">
        <v>4.4344933436800005E-3</v>
      </c>
      <c r="AE22" s="36"/>
      <c r="AF22" s="24">
        <v>1167</v>
      </c>
      <c r="AG22" s="24">
        <v>26</v>
      </c>
      <c r="AH22" s="24">
        <v>1845</v>
      </c>
      <c r="AI22" s="24">
        <v>138.60015819199998</v>
      </c>
      <c r="AJ22" s="24">
        <v>429.03272180800002</v>
      </c>
      <c r="AK22" s="24" t="s">
        <v>429</v>
      </c>
      <c r="AL22" s="38" t="s">
        <v>49</v>
      </c>
    </row>
    <row r="23" spans="1:38" s="2" customFormat="1" ht="26.25" customHeight="1" thickBot="1" x14ac:dyDescent="0.25">
      <c r="A23" s="57" t="s">
        <v>70</v>
      </c>
      <c r="B23" s="61" t="s">
        <v>392</v>
      </c>
      <c r="C23" s="58" t="s">
        <v>388</v>
      </c>
      <c r="D23" s="100"/>
      <c r="E23" s="6">
        <v>1.1678976194452497</v>
      </c>
      <c r="F23" s="6">
        <v>0.27633545899670003</v>
      </c>
      <c r="G23" s="6">
        <v>0.12782846302970963</v>
      </c>
      <c r="H23" s="6">
        <v>2.6047901761954665E-4</v>
      </c>
      <c r="I23" s="6">
        <v>8.45458077456053E-2</v>
      </c>
      <c r="J23" s="6">
        <v>8.45458077456053E-2</v>
      </c>
      <c r="K23" s="6">
        <v>8.45458077456053E-2</v>
      </c>
      <c r="L23" s="6">
        <v>4.8675049263385506E-2</v>
      </c>
      <c r="M23" s="6">
        <v>1.8617649331544954</v>
      </c>
      <c r="N23" s="6">
        <v>1.0114713106890447E-2</v>
      </c>
      <c r="O23" s="6">
        <v>3.3808377981671216E-4</v>
      </c>
      <c r="P23" s="6" t="s">
        <v>438</v>
      </c>
      <c r="Q23" s="6" t="s">
        <v>438</v>
      </c>
      <c r="R23" s="6">
        <v>1.6904188990835608E-3</v>
      </c>
      <c r="S23" s="6">
        <v>5.7474242568841059E-2</v>
      </c>
      <c r="T23" s="6">
        <v>2.3665864587169854E-3</v>
      </c>
      <c r="U23" s="6">
        <v>3.3808377981671216E-4</v>
      </c>
      <c r="V23" s="6">
        <v>3.380837798167121E-2</v>
      </c>
      <c r="W23" s="6" t="s">
        <v>438</v>
      </c>
      <c r="X23" s="6">
        <v>2.6246156558636948E-3</v>
      </c>
      <c r="Y23" s="6">
        <v>1.6704052534160601E-3</v>
      </c>
      <c r="Z23" s="6" t="s">
        <v>438</v>
      </c>
      <c r="AA23" s="6" t="s">
        <v>438</v>
      </c>
      <c r="AB23" s="6">
        <v>4.2950209092797549E-3</v>
      </c>
      <c r="AC23" s="6" t="s">
        <v>438</v>
      </c>
      <c r="AD23" s="6" t="s">
        <v>438</v>
      </c>
      <c r="AE23" s="36"/>
      <c r="AF23" s="24">
        <v>1439.48</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0.56410397507405019</v>
      </c>
      <c r="F24" s="6">
        <v>1.1170909703811978</v>
      </c>
      <c r="G24" s="6">
        <v>0.25896728636806543</v>
      </c>
      <c r="H24" s="6">
        <v>0.13590543999999999</v>
      </c>
      <c r="I24" s="6">
        <v>0.52499457083226009</v>
      </c>
      <c r="J24" s="6">
        <v>0.53657193083226018</v>
      </c>
      <c r="K24" s="6">
        <v>0.56271777083226004</v>
      </c>
      <c r="L24" s="6">
        <v>0.14594037570494206</v>
      </c>
      <c r="M24" s="6">
        <v>2.2536397332646492</v>
      </c>
      <c r="N24" s="6">
        <v>0.10749788723610752</v>
      </c>
      <c r="O24" s="6">
        <v>4.7863778059351256E-2</v>
      </c>
      <c r="P24" s="6">
        <v>2.9078573405022538E-3</v>
      </c>
      <c r="Q24" s="6">
        <v>1.3392972886027044E-3</v>
      </c>
      <c r="R24" s="6">
        <v>8.5347619895627808E-2</v>
      </c>
      <c r="S24" s="6">
        <v>2.3152489789562782E-2</v>
      </c>
      <c r="T24" s="6">
        <v>8.1555069162765614E-3</v>
      </c>
      <c r="U24" s="6">
        <v>2.0003165314552481E-3</v>
      </c>
      <c r="V24" s="6">
        <v>1.8968203116361073</v>
      </c>
      <c r="W24" s="6">
        <v>0.38170656670251124</v>
      </c>
      <c r="X24" s="6">
        <v>3.9832444344146817E-2</v>
      </c>
      <c r="Y24" s="6">
        <v>6.4494614516220211E-2</v>
      </c>
      <c r="Z24" s="6">
        <v>2.0107798516220216E-2</v>
      </c>
      <c r="AA24" s="6">
        <v>1.6085534516220218E-2</v>
      </c>
      <c r="AB24" s="6">
        <v>0.14052039189280743</v>
      </c>
      <c r="AC24" s="6">
        <v>1.840404E-2</v>
      </c>
      <c r="AD24" s="6">
        <v>1.0760387200000002E-2</v>
      </c>
      <c r="AE24" s="36"/>
      <c r="AF24" s="24">
        <v>175.11999999999989</v>
      </c>
      <c r="AG24" s="24">
        <v>62</v>
      </c>
      <c r="AH24" s="24">
        <v>3207.7574050225376</v>
      </c>
      <c r="AI24" s="24">
        <v>3673.12</v>
      </c>
      <c r="AJ24" s="24" t="s">
        <v>428</v>
      </c>
      <c r="AK24" s="24" t="s">
        <v>429</v>
      </c>
      <c r="AL24" s="38" t="s">
        <v>49</v>
      </c>
    </row>
    <row r="25" spans="1:38" s="2" customFormat="1" ht="26.25" customHeight="1" thickBot="1" x14ac:dyDescent="0.25">
      <c r="A25" s="57" t="s">
        <v>73</v>
      </c>
      <c r="B25" s="61" t="s">
        <v>74</v>
      </c>
      <c r="C25" s="63" t="s">
        <v>75</v>
      </c>
      <c r="D25" s="59"/>
      <c r="E25" s="6">
        <v>5.3719929999999999E-2</v>
      </c>
      <c r="F25" s="6">
        <v>1.676273E-2</v>
      </c>
      <c r="G25" s="6">
        <v>7.9194000000000001E-3</v>
      </c>
      <c r="H25" s="6" t="s">
        <v>438</v>
      </c>
      <c r="I25" s="6">
        <v>9.2393000000000011E-4</v>
      </c>
      <c r="J25" s="6">
        <v>9.2393000000000011E-4</v>
      </c>
      <c r="K25" s="6">
        <v>9.2393000000000011E-4</v>
      </c>
      <c r="L25" s="6">
        <v>4.4348640000000002E-4</v>
      </c>
      <c r="M25" s="6">
        <v>0.14756482000000001</v>
      </c>
      <c r="N25" s="6">
        <v>7.2066540000000024E-4</v>
      </c>
      <c r="O25" s="6">
        <v>1.0295220000000003E-4</v>
      </c>
      <c r="P25" s="6">
        <v>3.0885660000000003E-4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444.85645620000008</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5.0167000000000007E-4</v>
      </c>
      <c r="F26" s="6">
        <v>1.2375999999999999E-4</v>
      </c>
      <c r="G26" s="6">
        <v>7.2930000000000008E-5</v>
      </c>
      <c r="H26" s="6" t="s">
        <v>438</v>
      </c>
      <c r="I26" s="6">
        <v>3.0939999999999999E-5</v>
      </c>
      <c r="J26" s="6">
        <v>3.0939999999999999E-5</v>
      </c>
      <c r="K26" s="6">
        <v>3.0939999999999999E-5</v>
      </c>
      <c r="L26" s="6">
        <v>1.4851199999999999E-5</v>
      </c>
      <c r="M26" s="6">
        <v>1.4806999999999999E-3</v>
      </c>
      <c r="N26" s="6">
        <v>5.2598000000000009E-6</v>
      </c>
      <c r="O26" s="6">
        <v>7.5140000000000002E-7</v>
      </c>
      <c r="P26" s="6">
        <v>2.2541999999999999E-6</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3.2467994</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6.1267160662327607</v>
      </c>
      <c r="F27" s="6">
        <v>7.8635571301998715</v>
      </c>
      <c r="G27" s="6">
        <v>0.1805421112141336</v>
      </c>
      <c r="H27" s="6">
        <v>0.13501099993366319</v>
      </c>
      <c r="I27" s="6">
        <v>0.35065100920304892</v>
      </c>
      <c r="J27" s="6">
        <v>0.35065100920304892</v>
      </c>
      <c r="K27" s="6">
        <v>0.35065100920304892</v>
      </c>
      <c r="L27" s="6">
        <v>0.20992542775930362</v>
      </c>
      <c r="M27" s="6">
        <v>72.912977678684072</v>
      </c>
      <c r="N27" s="6">
        <v>1.5444736116872106</v>
      </c>
      <c r="O27" s="6">
        <v>6.8055636932695603E-5</v>
      </c>
      <c r="P27" s="6">
        <v>3.3527134856477111E-3</v>
      </c>
      <c r="Q27" s="6">
        <v>1.0522180163164701E-4</v>
      </c>
      <c r="R27" s="6">
        <v>3.0130744698111103E-3</v>
      </c>
      <c r="S27" s="6">
        <v>2.1055691915521113E-3</v>
      </c>
      <c r="T27" s="6">
        <v>7.3556463123694582E-4</v>
      </c>
      <c r="U27" s="6">
        <v>7.4332329397902813E-5</v>
      </c>
      <c r="V27" s="6">
        <v>1.2453135124610187E-2</v>
      </c>
      <c r="W27" s="6">
        <v>0.2319763</v>
      </c>
      <c r="X27" s="6">
        <v>4.7767028028999998E-3</v>
      </c>
      <c r="Y27" s="6">
        <v>5.8883712055000006E-3</v>
      </c>
      <c r="Z27" s="6">
        <v>3.9598402244000004E-3</v>
      </c>
      <c r="AA27" s="6">
        <v>5.5742989534999995E-3</v>
      </c>
      <c r="AB27" s="6">
        <v>2.01992131863E-2</v>
      </c>
      <c r="AC27" s="6">
        <v>1.8978509999999999E-4</v>
      </c>
      <c r="AD27" s="6">
        <v>3.9081700000000002E-5</v>
      </c>
      <c r="AE27" s="36"/>
      <c r="AF27" s="24">
        <v>19796.037659624406</v>
      </c>
      <c r="AG27" s="24" t="s">
        <v>429</v>
      </c>
      <c r="AH27" s="24" t="s">
        <v>428</v>
      </c>
      <c r="AI27" s="24" t="s">
        <v>429</v>
      </c>
      <c r="AJ27" s="24" t="s">
        <v>429</v>
      </c>
      <c r="AK27" s="24" t="s">
        <v>429</v>
      </c>
      <c r="AL27" s="38" t="s">
        <v>49</v>
      </c>
    </row>
    <row r="28" spans="1:38" s="2" customFormat="1" ht="26.25" customHeight="1" thickBot="1" x14ac:dyDescent="0.25">
      <c r="A28" s="57" t="s">
        <v>78</v>
      </c>
      <c r="B28" s="57" t="s">
        <v>81</v>
      </c>
      <c r="C28" s="58" t="s">
        <v>82</v>
      </c>
      <c r="D28" s="59"/>
      <c r="E28" s="6">
        <v>0.91274612137804445</v>
      </c>
      <c r="F28" s="6">
        <v>0.27308119307565554</v>
      </c>
      <c r="G28" s="6">
        <v>3.8740396620662844E-2</v>
      </c>
      <c r="H28" s="6">
        <v>5.6443961851663192E-3</v>
      </c>
      <c r="I28" s="6">
        <v>0.10148578319671471</v>
      </c>
      <c r="J28" s="6">
        <v>0.10148578319671471</v>
      </c>
      <c r="K28" s="6">
        <v>0.10148578319671471</v>
      </c>
      <c r="L28" s="6">
        <v>7.2934114604743638E-2</v>
      </c>
      <c r="M28" s="6">
        <v>2.2665654678538871</v>
      </c>
      <c r="N28" s="6">
        <v>5.1851631850488134E-2</v>
      </c>
      <c r="O28" s="6">
        <v>4.6505691543812924E-6</v>
      </c>
      <c r="P28" s="6">
        <v>3.6333125073819658E-4</v>
      </c>
      <c r="Q28" s="6">
        <v>8.2641056717528193E-6</v>
      </c>
      <c r="R28" s="6">
        <v>5.0333871579311552E-4</v>
      </c>
      <c r="S28" s="6">
        <v>3.4038791102668079E-4</v>
      </c>
      <c r="T28" s="6">
        <v>3.4157766172671604E-5</v>
      </c>
      <c r="U28" s="6">
        <v>7.2270730347430605E-6</v>
      </c>
      <c r="V28" s="6">
        <v>1.2697621671434579E-3</v>
      </c>
      <c r="W28" s="6">
        <v>4.0051000000000003E-2</v>
      </c>
      <c r="X28" s="6">
        <v>1.1069432429999999E-3</v>
      </c>
      <c r="Y28" s="6">
        <v>1.2479754933000001E-3</v>
      </c>
      <c r="Z28" s="6">
        <v>9.6930612480000005E-4</v>
      </c>
      <c r="AA28" s="6">
        <v>1.0492353982E-3</v>
      </c>
      <c r="AB28" s="6">
        <v>4.3734602592999999E-3</v>
      </c>
      <c r="AC28" s="6">
        <v>3.5960100000000002E-5</v>
      </c>
      <c r="AD28" s="6">
        <v>7.8156000000000002E-6</v>
      </c>
      <c r="AE28" s="36"/>
      <c r="AF28" s="24">
        <v>2731.1462507598071</v>
      </c>
      <c r="AG28" s="24" t="s">
        <v>429</v>
      </c>
      <c r="AH28" s="24" t="s">
        <v>428</v>
      </c>
      <c r="AI28" s="24" t="s">
        <v>429</v>
      </c>
      <c r="AJ28" s="24" t="s">
        <v>429</v>
      </c>
      <c r="AK28" s="24" t="s">
        <v>429</v>
      </c>
      <c r="AL28" s="38" t="s">
        <v>49</v>
      </c>
    </row>
    <row r="29" spans="1:38" s="2" customFormat="1" ht="26.25" customHeight="1" thickBot="1" x14ac:dyDescent="0.25">
      <c r="A29" s="57" t="s">
        <v>78</v>
      </c>
      <c r="B29" s="57" t="s">
        <v>83</v>
      </c>
      <c r="C29" s="58" t="s">
        <v>84</v>
      </c>
      <c r="D29" s="59"/>
      <c r="E29" s="6">
        <v>11.196262836553426</v>
      </c>
      <c r="F29" s="6">
        <v>1.3195885363527762</v>
      </c>
      <c r="G29" s="6">
        <v>0.21611759775717732</v>
      </c>
      <c r="H29" s="6">
        <v>4.6094015555547862E-3</v>
      </c>
      <c r="I29" s="6">
        <v>0.35996834599502231</v>
      </c>
      <c r="J29" s="6">
        <v>0.35996834599502231</v>
      </c>
      <c r="K29" s="6">
        <v>0.35996834599502231</v>
      </c>
      <c r="L29" s="6">
        <v>0.20527619880288686</v>
      </c>
      <c r="M29" s="6">
        <v>3.3543084538857437</v>
      </c>
      <c r="N29" s="6">
        <v>0.1075657575419811</v>
      </c>
      <c r="O29" s="6">
        <v>1.924705149376691E-5</v>
      </c>
      <c r="P29" s="6">
        <v>1.7712730644843394E-3</v>
      </c>
      <c r="Q29" s="6">
        <v>3.6342787836694204E-5</v>
      </c>
      <c r="R29" s="6">
        <v>2.6760844571577982E-3</v>
      </c>
      <c r="S29" s="6">
        <v>1.8004731976857767E-3</v>
      </c>
      <c r="T29" s="6">
        <v>1.0925793323766201E-4</v>
      </c>
      <c r="U29" s="6">
        <v>3.4191472685854581E-5</v>
      </c>
      <c r="V29" s="6">
        <v>6.0899256289286326E-3</v>
      </c>
      <c r="W29" s="6">
        <v>9.6680699999999994E-2</v>
      </c>
      <c r="X29" s="6">
        <v>1.38115382E-3</v>
      </c>
      <c r="Y29" s="6">
        <v>8.3636536860000003E-3</v>
      </c>
      <c r="Z29" s="6">
        <v>9.3458075133000008E-3</v>
      </c>
      <c r="AA29" s="6">
        <v>2.1484614971999999E-3</v>
      </c>
      <c r="AB29" s="6">
        <v>2.1239076516500002E-2</v>
      </c>
      <c r="AC29" s="6">
        <v>6.4678900000000002E-5</v>
      </c>
      <c r="AD29" s="6">
        <v>1.82917E-5</v>
      </c>
      <c r="AE29" s="36"/>
      <c r="AF29" s="24">
        <v>13727.048936611094</v>
      </c>
      <c r="AG29" s="24" t="s">
        <v>429</v>
      </c>
      <c r="AH29" s="24">
        <v>68</v>
      </c>
      <c r="AI29" s="24" t="s">
        <v>429</v>
      </c>
      <c r="AJ29" s="24" t="s">
        <v>429</v>
      </c>
      <c r="AK29" s="24" t="s">
        <v>429</v>
      </c>
      <c r="AL29" s="38" t="s">
        <v>49</v>
      </c>
    </row>
    <row r="30" spans="1:38" s="2" customFormat="1" ht="26.25" customHeight="1" thickBot="1" x14ac:dyDescent="0.25">
      <c r="A30" s="57" t="s">
        <v>78</v>
      </c>
      <c r="B30" s="57" t="s">
        <v>85</v>
      </c>
      <c r="C30" s="58" t="s">
        <v>86</v>
      </c>
      <c r="D30" s="59"/>
      <c r="E30" s="6">
        <v>1.7279618351558545E-3</v>
      </c>
      <c r="F30" s="6">
        <v>2.7895150716023935E-2</v>
      </c>
      <c r="G30" s="6">
        <v>9.1591851113304818E-5</v>
      </c>
      <c r="H30" s="6">
        <v>1.6946769729822497E-5</v>
      </c>
      <c r="I30" s="6">
        <v>5.4312524374943143E-4</v>
      </c>
      <c r="J30" s="6">
        <v>5.4312524374943143E-4</v>
      </c>
      <c r="K30" s="6">
        <v>5.4312524374943143E-4</v>
      </c>
      <c r="L30" s="6">
        <v>8.6839219215941135E-5</v>
      </c>
      <c r="M30" s="6">
        <v>0.10015551399433339</v>
      </c>
      <c r="N30" s="6">
        <v>1.5267123724367411E-3</v>
      </c>
      <c r="O30" s="6">
        <v>2.4992799197134656E-5</v>
      </c>
      <c r="P30" s="6">
        <v>2.6561636822858396E-6</v>
      </c>
      <c r="Q30" s="6">
        <v>9.1591851113304811E-8</v>
      </c>
      <c r="R30" s="6">
        <v>1.0689916766520727E-4</v>
      </c>
      <c r="S30" s="6">
        <v>4.2550782933938906E-3</v>
      </c>
      <c r="T30" s="6">
        <v>1.750603453414203E-4</v>
      </c>
      <c r="U30" s="6">
        <v>2.4883449469226502E-5</v>
      </c>
      <c r="V30" s="6">
        <v>2.4715374788350109E-3</v>
      </c>
      <c r="W30" s="6">
        <v>2.0449999999999998E-4</v>
      </c>
      <c r="X30" s="6">
        <v>2.4927003000000001E-6</v>
      </c>
      <c r="Y30" s="6">
        <v>3.7264656000000004E-6</v>
      </c>
      <c r="Z30" s="6">
        <v>1.7812129E-6</v>
      </c>
      <c r="AA30" s="6">
        <v>4.2449465000000003E-6</v>
      </c>
      <c r="AB30" s="6">
        <v>1.2245325299999999E-5</v>
      </c>
      <c r="AC30" s="6">
        <v>2.044E-7</v>
      </c>
      <c r="AD30" s="6">
        <v>1.091E-7</v>
      </c>
      <c r="AE30" s="36"/>
      <c r="AF30" s="24">
        <v>13.424312311506707</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0.77203757139525986</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35.983281535104553</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0.11392840197553365</v>
      </c>
      <c r="J32" s="6">
        <v>0.216874041685712</v>
      </c>
      <c r="K32" s="6">
        <v>0.28039985361077752</v>
      </c>
      <c r="L32" s="6">
        <v>1.1392840197553366E-2</v>
      </c>
      <c r="M32" s="6" t="s">
        <v>438</v>
      </c>
      <c r="N32" s="6">
        <v>0.3143441955417291</v>
      </c>
      <c r="O32" s="6">
        <v>1.4189408473675085E-3</v>
      </c>
      <c r="P32" s="6">
        <v>9.089368972769909E-7</v>
      </c>
      <c r="Q32" s="6">
        <v>9.0893689727699078E-13</v>
      </c>
      <c r="R32" s="6">
        <v>0.11687473966228858</v>
      </c>
      <c r="S32" s="6">
        <v>2.5623416021700942</v>
      </c>
      <c r="T32" s="6">
        <v>1.8235901201345911E-2</v>
      </c>
      <c r="U32" s="6">
        <v>2.2785680395106729E-3</v>
      </c>
      <c r="V32" s="6">
        <v>0.90893689727699123</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8357.3932741175995</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5.9097578577560483E-2</v>
      </c>
      <c r="J33" s="6">
        <v>0.10943996032881576</v>
      </c>
      <c r="K33" s="6">
        <v>0.21887992065763151</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8357.3932741175995</v>
      </c>
      <c r="AL33" s="38" t="s">
        <v>412</v>
      </c>
    </row>
    <row r="34" spans="1:38" s="2" customFormat="1" ht="26.25" customHeight="1" thickBot="1" x14ac:dyDescent="0.25">
      <c r="A34" s="57" t="s">
        <v>70</v>
      </c>
      <c r="B34" s="57" t="s">
        <v>93</v>
      </c>
      <c r="C34" s="58" t="s">
        <v>94</v>
      </c>
      <c r="D34" s="59"/>
      <c r="E34" s="6">
        <v>4.9643796</v>
      </c>
      <c r="F34" s="6">
        <v>0.39008412499999995</v>
      </c>
      <c r="G34" s="6">
        <v>8.2000000000000003E-2</v>
      </c>
      <c r="H34" s="6">
        <v>8.2000375000000018E-4</v>
      </c>
      <c r="I34" s="6">
        <v>0.10455595000000002</v>
      </c>
      <c r="J34" s="6">
        <v>0.1127559875</v>
      </c>
      <c r="K34" s="6">
        <v>0.16791956250000001</v>
      </c>
      <c r="L34" s="6">
        <v>6.7961367500000022E-2</v>
      </c>
      <c r="M34" s="6">
        <v>1.33972245</v>
      </c>
      <c r="N34" s="6" t="s">
        <v>438</v>
      </c>
      <c r="O34" s="6">
        <v>8.2000000000000009E-4</v>
      </c>
      <c r="P34" s="6" t="s">
        <v>438</v>
      </c>
      <c r="Q34" s="6" t="s">
        <v>438</v>
      </c>
      <c r="R34" s="6">
        <v>4.1000000000000003E-3</v>
      </c>
      <c r="S34" s="6">
        <v>0.1394</v>
      </c>
      <c r="T34" s="6">
        <v>5.7400000000000003E-3</v>
      </c>
      <c r="U34" s="6">
        <v>8.2000000000000009E-4</v>
      </c>
      <c r="V34" s="6">
        <v>8.2000000000000003E-2</v>
      </c>
      <c r="W34" s="6" t="s">
        <v>429</v>
      </c>
      <c r="X34" s="6">
        <v>2.4599999999999999E-3</v>
      </c>
      <c r="Y34" s="6">
        <v>4.1000000000000003E-3</v>
      </c>
      <c r="Z34" s="6" t="s">
        <v>429</v>
      </c>
      <c r="AA34" s="6" t="s">
        <v>429</v>
      </c>
      <c r="AB34" s="6">
        <v>6.5599999999999999E-3</v>
      </c>
      <c r="AC34" s="6" t="s">
        <v>429</v>
      </c>
      <c r="AD34" s="6" t="s">
        <v>429</v>
      </c>
      <c r="AE34" s="36"/>
      <c r="AF34" s="24">
        <v>3484.18</v>
      </c>
      <c r="AG34" s="24" t="s">
        <v>429</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1.1177313628148989E-2</v>
      </c>
      <c r="F36" s="6">
        <v>1.6127356214821156E-2</v>
      </c>
      <c r="G36" s="6">
        <v>1.5368126878818439E-4</v>
      </c>
      <c r="H36" s="6">
        <v>8.9732192525456261E-7</v>
      </c>
      <c r="I36" s="6">
        <v>1.0095738080475218E-3</v>
      </c>
      <c r="J36" s="6">
        <v>1.0227728243639282E-3</v>
      </c>
      <c r="K36" s="6">
        <v>1.0227728243639282E-3</v>
      </c>
      <c r="L36" s="6">
        <v>9.8523109794094842E-5</v>
      </c>
      <c r="M36" s="6">
        <v>5.0802586699079076E-2</v>
      </c>
      <c r="N36" s="6" t="s">
        <v>438</v>
      </c>
      <c r="O36" s="6">
        <v>8.6931990163164058E-7</v>
      </c>
      <c r="P36" s="6" t="s">
        <v>438</v>
      </c>
      <c r="Q36" s="6" t="s">
        <v>438</v>
      </c>
      <c r="R36" s="6">
        <v>1.0939508158203125E-5</v>
      </c>
      <c r="S36" s="6">
        <v>1.16298903584375E-4</v>
      </c>
      <c r="T36" s="6">
        <v>1.3199623916406252E-4</v>
      </c>
      <c r="U36" s="6">
        <v>1.3199884316406249E-5</v>
      </c>
      <c r="V36" s="6">
        <v>1.58474995796875E-4</v>
      </c>
      <c r="W36" s="6">
        <v>1.7158721211328128E-8</v>
      </c>
      <c r="X36" s="6">
        <v>4.2639409789843751E-9</v>
      </c>
      <c r="Y36" s="6">
        <v>7.1677245685937504E-9</v>
      </c>
      <c r="Z36" s="6">
        <v>1.7158721211328124E-9</v>
      </c>
      <c r="AA36" s="6">
        <v>6.7314983213671878E-9</v>
      </c>
      <c r="AB36" s="6">
        <v>1.1431665547578126E-8</v>
      </c>
      <c r="AC36" s="6">
        <v>1.0559213053125E-8</v>
      </c>
      <c r="AD36" s="6">
        <v>5.015626200234375E-9</v>
      </c>
      <c r="AE36" s="36"/>
      <c r="AF36" s="24">
        <v>9</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1.216381055840605</v>
      </c>
      <c r="F39" s="6">
        <v>2.1308723191465306</v>
      </c>
      <c r="G39" s="6">
        <v>1.0904802582805391</v>
      </c>
      <c r="H39" s="6">
        <v>0.24612547999999998</v>
      </c>
      <c r="I39" s="6">
        <v>1.0769195711297106</v>
      </c>
      <c r="J39" s="6">
        <v>1.1088152441297108</v>
      </c>
      <c r="K39" s="6">
        <v>1.1643721441297106</v>
      </c>
      <c r="L39" s="6">
        <v>0.27227913421363659</v>
      </c>
      <c r="M39" s="6">
        <v>5.1475395860743678</v>
      </c>
      <c r="N39" s="6">
        <v>0.35259984655430504</v>
      </c>
      <c r="O39" s="6">
        <v>8.9042160842694618E-2</v>
      </c>
      <c r="P39" s="6">
        <v>1.4714312489403492E-2</v>
      </c>
      <c r="Q39" s="6">
        <v>8.764151560988722E-3</v>
      </c>
      <c r="R39" s="6">
        <v>0.17060005336480616</v>
      </c>
      <c r="S39" s="6">
        <v>6.3234270627119643E-2</v>
      </c>
      <c r="T39" s="6">
        <v>3.017979947716936E-2</v>
      </c>
      <c r="U39" s="6">
        <v>6.5929527153000527E-3</v>
      </c>
      <c r="V39" s="6">
        <v>3.6781645717615801</v>
      </c>
      <c r="W39" s="6">
        <v>0.92961763352927274</v>
      </c>
      <c r="X39" s="6">
        <v>0.12497612049535273</v>
      </c>
      <c r="Y39" s="6">
        <v>0.18211043700542373</v>
      </c>
      <c r="Z39" s="6">
        <v>6.3711702814308158E-2</v>
      </c>
      <c r="AA39" s="6">
        <v>5.0379339323529095E-2</v>
      </c>
      <c r="AB39" s="6">
        <v>0.42117759963861373</v>
      </c>
      <c r="AC39" s="6">
        <v>3.4056689199999997E-2</v>
      </c>
      <c r="AD39" s="6">
        <v>0.21879132240000004</v>
      </c>
      <c r="AE39" s="36"/>
      <c r="AF39" s="24">
        <v>439.57</v>
      </c>
      <c r="AG39" s="24">
        <v>1284.6600000000001</v>
      </c>
      <c r="AH39" s="24">
        <v>4679.5505473277526</v>
      </c>
      <c r="AI39" s="24">
        <v>6893.8789530939202</v>
      </c>
      <c r="AJ39" s="24">
        <v>117</v>
      </c>
      <c r="AK39" s="24" t="s">
        <v>429</v>
      </c>
      <c r="AL39" s="38" t="s">
        <v>49</v>
      </c>
    </row>
    <row r="40" spans="1:38" s="2" customFormat="1" ht="26.25" customHeight="1" thickBot="1" x14ac:dyDescent="0.25">
      <c r="A40" s="57" t="s">
        <v>70</v>
      </c>
      <c r="B40" s="57" t="s">
        <v>105</v>
      </c>
      <c r="C40" s="58" t="s">
        <v>390</v>
      </c>
      <c r="D40" s="59"/>
      <c r="E40" s="6">
        <v>1.314003049850649</v>
      </c>
      <c r="F40" s="6">
        <v>0.21739733471319006</v>
      </c>
      <c r="G40" s="6">
        <v>0.14426645286105394</v>
      </c>
      <c r="H40" s="6">
        <v>2.8980287094848833E-4</v>
      </c>
      <c r="I40" s="6">
        <v>9.4239380780880858E-2</v>
      </c>
      <c r="J40" s="6">
        <v>9.4239380780880858E-2</v>
      </c>
      <c r="K40" s="6">
        <v>9.4239380780880858E-2</v>
      </c>
      <c r="L40" s="6">
        <v>5.5014112571341492E-2</v>
      </c>
      <c r="M40" s="6">
        <v>1.1344708154148988</v>
      </c>
      <c r="N40" s="6">
        <v>4.7288525103185396E-3</v>
      </c>
      <c r="O40" s="6">
        <v>3.6932119327385388E-4</v>
      </c>
      <c r="P40" s="6" t="s">
        <v>438</v>
      </c>
      <c r="Q40" s="6" t="s">
        <v>438</v>
      </c>
      <c r="R40" s="6">
        <v>1.8466059663692694E-3</v>
      </c>
      <c r="S40" s="6">
        <v>6.2784602856555155E-2</v>
      </c>
      <c r="T40" s="6">
        <v>2.585248352916977E-3</v>
      </c>
      <c r="U40" s="6">
        <v>3.6932119327385388E-4</v>
      </c>
      <c r="V40" s="6">
        <v>3.6932119327385382E-2</v>
      </c>
      <c r="W40" s="6" t="s">
        <v>438</v>
      </c>
      <c r="X40" s="6">
        <v>2.9171422548558298E-3</v>
      </c>
      <c r="Y40" s="6">
        <v>1.837249143535519E-3</v>
      </c>
      <c r="Z40" s="6" t="s">
        <v>438</v>
      </c>
      <c r="AA40" s="6" t="s">
        <v>438</v>
      </c>
      <c r="AB40" s="6">
        <v>4.7543913983913487E-3</v>
      </c>
      <c r="AC40" s="6" t="s">
        <v>438</v>
      </c>
      <c r="AD40" s="6" t="s">
        <v>438</v>
      </c>
      <c r="AE40" s="36"/>
      <c r="AF40" s="24">
        <v>1570.6305600000001</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2.1405186941306145</v>
      </c>
      <c r="F41" s="6">
        <v>17.759275245164027</v>
      </c>
      <c r="G41" s="6">
        <v>1.7966060901025476</v>
      </c>
      <c r="H41" s="6">
        <v>2.2392426870380957</v>
      </c>
      <c r="I41" s="6">
        <v>22.016726955410629</v>
      </c>
      <c r="J41" s="6">
        <v>22.610682899150127</v>
      </c>
      <c r="K41" s="6">
        <v>23.789441617145894</v>
      </c>
      <c r="L41" s="6">
        <v>2.3434281417813763</v>
      </c>
      <c r="M41" s="6">
        <v>131.59083196646841</v>
      </c>
      <c r="N41" s="6">
        <v>1.0233787130000001</v>
      </c>
      <c r="O41" s="6">
        <v>0.41931128550000007</v>
      </c>
      <c r="P41" s="6">
        <v>2.3197080000000002E-2</v>
      </c>
      <c r="Q41" s="6">
        <v>1.0645910000000001E-2</v>
      </c>
      <c r="R41" s="6">
        <v>0.74948790791999986</v>
      </c>
      <c r="S41" s="6">
        <v>0.216048390792</v>
      </c>
      <c r="T41" s="6">
        <v>7.9888622419999999E-2</v>
      </c>
      <c r="U41" s="6">
        <v>1.7667062000000001E-2</v>
      </c>
      <c r="V41" s="6">
        <v>16.657483713000001</v>
      </c>
      <c r="W41" s="6">
        <v>24.061635069501232</v>
      </c>
      <c r="X41" s="6">
        <v>3.9955613647762878</v>
      </c>
      <c r="Y41" s="6">
        <v>3.6731849868416875</v>
      </c>
      <c r="Z41" s="6">
        <v>1.3931821476987629</v>
      </c>
      <c r="AA41" s="6">
        <v>2.2890063058761378</v>
      </c>
      <c r="AB41" s="6">
        <v>11.350934805192878</v>
      </c>
      <c r="AC41" s="6">
        <v>0.16085294</v>
      </c>
      <c r="AD41" s="6">
        <v>0.13566769964611339</v>
      </c>
      <c r="AE41" s="36"/>
      <c r="AF41" s="24">
        <v>1184</v>
      </c>
      <c r="AG41" s="24">
        <v>787</v>
      </c>
      <c r="AH41" s="24">
        <v>3958</v>
      </c>
      <c r="AI41" s="24">
        <v>32073</v>
      </c>
      <c r="AJ41" s="24" t="s">
        <v>428</v>
      </c>
      <c r="AK41" s="24" t="s">
        <v>429</v>
      </c>
      <c r="AL41" s="38" t="s">
        <v>49</v>
      </c>
    </row>
    <row r="42" spans="1:38" s="2" customFormat="1" ht="26.25" customHeight="1" thickBot="1" x14ac:dyDescent="0.25">
      <c r="A42" s="57" t="s">
        <v>70</v>
      </c>
      <c r="B42" s="57" t="s">
        <v>107</v>
      </c>
      <c r="C42" s="58" t="s">
        <v>108</v>
      </c>
      <c r="D42" s="59"/>
      <c r="E42" s="6">
        <v>0.11562541718333919</v>
      </c>
      <c r="F42" s="6">
        <v>0.22321495554774212</v>
      </c>
      <c r="G42" s="6">
        <v>1.2856368350165792E-2</v>
      </c>
      <c r="H42" s="6">
        <v>3.5169184278225602E-5</v>
      </c>
      <c r="I42" s="6">
        <v>9.4656428383823391E-3</v>
      </c>
      <c r="J42" s="6">
        <v>9.4656428383823391E-3</v>
      </c>
      <c r="K42" s="6">
        <v>9.4656428383823391E-3</v>
      </c>
      <c r="L42" s="6">
        <v>4.0626622604160081E-3</v>
      </c>
      <c r="M42" s="6">
        <v>2.232625862629225</v>
      </c>
      <c r="N42" s="6">
        <v>1.5172069660335673E-2</v>
      </c>
      <c r="O42" s="6">
        <v>5.990985423907152E-5</v>
      </c>
      <c r="P42" s="6" t="s">
        <v>438</v>
      </c>
      <c r="Q42" s="6" t="s">
        <v>438</v>
      </c>
      <c r="R42" s="6">
        <v>2.9954927119535759E-4</v>
      </c>
      <c r="S42" s="6">
        <v>1.0184675220642158E-2</v>
      </c>
      <c r="T42" s="6">
        <v>4.1936897967350068E-4</v>
      </c>
      <c r="U42" s="6">
        <v>5.990985423907152E-5</v>
      </c>
      <c r="V42" s="6">
        <v>5.9909854239071515E-3</v>
      </c>
      <c r="W42" s="6" t="s">
        <v>438</v>
      </c>
      <c r="X42" s="6">
        <v>3.5919695990756874E-4</v>
      </c>
      <c r="Y42" s="6">
        <v>2.6952880269410671E-4</v>
      </c>
      <c r="Z42" s="6" t="s">
        <v>438</v>
      </c>
      <c r="AA42" s="6" t="s">
        <v>438</v>
      </c>
      <c r="AB42" s="6">
        <v>3.8856201459166865E-4</v>
      </c>
      <c r="AC42" s="6" t="s">
        <v>438</v>
      </c>
      <c r="AD42" s="6" t="s">
        <v>438</v>
      </c>
      <c r="AE42" s="36"/>
      <c r="AF42" s="24">
        <v>259</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0.15294778857887958</v>
      </c>
      <c r="F43" s="6">
        <v>0.21275469459884094</v>
      </c>
      <c r="G43" s="6">
        <v>6.6076161064727135E-2</v>
      </c>
      <c r="H43" s="6">
        <v>2.2459E-2</v>
      </c>
      <c r="I43" s="6">
        <v>9.4541416442047652E-2</v>
      </c>
      <c r="J43" s="6">
        <v>9.7093549442047664E-2</v>
      </c>
      <c r="K43" s="6">
        <v>0.10189008944204764</v>
      </c>
      <c r="L43" s="6">
        <v>2.4547468777681911E-2</v>
      </c>
      <c r="M43" s="6">
        <v>0.44943160153766915</v>
      </c>
      <c r="N43" s="6">
        <v>2.6941972835721188E-2</v>
      </c>
      <c r="O43" s="6">
        <v>8.050810504740824E-3</v>
      </c>
      <c r="P43" s="6">
        <v>1.5174288444945267E-3</v>
      </c>
      <c r="Q43" s="6">
        <v>6.563134156471345E-4</v>
      </c>
      <c r="R43" s="6">
        <v>1.5048252624034128E-2</v>
      </c>
      <c r="S43" s="6">
        <v>5.0738261248068255E-3</v>
      </c>
      <c r="T43" s="6">
        <v>2.2561086240341279E-3</v>
      </c>
      <c r="U43" s="6">
        <v>5.6645886107533814E-4</v>
      </c>
      <c r="V43" s="6">
        <v>0.32825426273422409</v>
      </c>
      <c r="W43" s="6">
        <v>7.7184326961365096E-2</v>
      </c>
      <c r="X43" s="6">
        <v>9.6297973267926579E-3</v>
      </c>
      <c r="Y43" s="6">
        <v>1.4322550843053767E-2</v>
      </c>
      <c r="Z43" s="6">
        <v>4.8899805725721186E-3</v>
      </c>
      <c r="AA43" s="6">
        <v>3.8762102606889892E-3</v>
      </c>
      <c r="AB43" s="6">
        <v>3.2718539003107533E-2</v>
      </c>
      <c r="AC43" s="6">
        <v>3.0834963999999999E-3</v>
      </c>
      <c r="AD43" s="6">
        <v>1.3333820000000001E-2</v>
      </c>
      <c r="AE43" s="36"/>
      <c r="AF43" s="24">
        <v>30.17</v>
      </c>
      <c r="AG43" s="24">
        <v>78.22</v>
      </c>
      <c r="AH43" s="24">
        <v>1013.8941564713458</v>
      </c>
      <c r="AI43" s="24">
        <v>607</v>
      </c>
      <c r="AJ43" s="24" t="s">
        <v>428</v>
      </c>
      <c r="AK43" s="24" t="s">
        <v>429</v>
      </c>
      <c r="AL43" s="38" t="s">
        <v>49</v>
      </c>
    </row>
    <row r="44" spans="1:38" s="2" customFormat="1" ht="26.25" customHeight="1" thickBot="1" x14ac:dyDescent="0.25">
      <c r="A44" s="57" t="s">
        <v>70</v>
      </c>
      <c r="B44" s="57" t="s">
        <v>111</v>
      </c>
      <c r="C44" s="58" t="s">
        <v>112</v>
      </c>
      <c r="D44" s="59"/>
      <c r="E44" s="6">
        <v>2.7171015034621466</v>
      </c>
      <c r="F44" s="6">
        <v>0.36047646341791417</v>
      </c>
      <c r="G44" s="6">
        <v>0.28147977634893345</v>
      </c>
      <c r="H44" s="6">
        <v>5.4958108434886019E-4</v>
      </c>
      <c r="I44" s="6">
        <v>0.15721290402985791</v>
      </c>
      <c r="J44" s="6">
        <v>0.15721290402985791</v>
      </c>
      <c r="K44" s="6">
        <v>0.15721290402985791</v>
      </c>
      <c r="L44" s="6">
        <v>8.8886230182299714E-2</v>
      </c>
      <c r="M44" s="6">
        <v>1.5641009606853999</v>
      </c>
      <c r="N44" s="6">
        <v>5.0573565534452235E-3</v>
      </c>
      <c r="O44" s="6">
        <v>7.1295575199355264E-4</v>
      </c>
      <c r="P44" s="6" t="s">
        <v>438</v>
      </c>
      <c r="Q44" s="6" t="s">
        <v>438</v>
      </c>
      <c r="R44" s="6">
        <v>3.5647787599677625E-3</v>
      </c>
      <c r="S44" s="6">
        <v>0.12120247783890394</v>
      </c>
      <c r="T44" s="6">
        <v>4.9906902639548683E-3</v>
      </c>
      <c r="U44" s="6">
        <v>7.1295575199355264E-4</v>
      </c>
      <c r="V44" s="6">
        <v>7.1295575199355268E-2</v>
      </c>
      <c r="W44" s="6" t="s">
        <v>438</v>
      </c>
      <c r="X44" s="6">
        <v>5.6636187246134192E-3</v>
      </c>
      <c r="Y44" s="6">
        <v>3.5547719371340123E-3</v>
      </c>
      <c r="Z44" s="6" t="s">
        <v>438</v>
      </c>
      <c r="AA44" s="6" t="s">
        <v>438</v>
      </c>
      <c r="AB44" s="6">
        <v>9.2183906617474311E-3</v>
      </c>
      <c r="AC44" s="6" t="s">
        <v>438</v>
      </c>
      <c r="AD44" s="6" t="s">
        <v>438</v>
      </c>
      <c r="AE44" s="36"/>
      <c r="AF44" s="24">
        <v>3030.83</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2.3585381266180279</v>
      </c>
      <c r="F45" s="6">
        <v>8.34835255354201E-2</v>
      </c>
      <c r="G45" s="6">
        <v>0.24697646505060011</v>
      </c>
      <c r="H45" s="6" t="s">
        <v>438</v>
      </c>
      <c r="I45" s="6">
        <v>6.2991762767710055E-2</v>
      </c>
      <c r="J45" s="6">
        <v>6.8491174393975049E-2</v>
      </c>
      <c r="K45" s="6">
        <v>6.8491174393975049E-2</v>
      </c>
      <c r="L45" s="6">
        <v>1.5342264062132264E-2</v>
      </c>
      <c r="M45" s="6">
        <v>0.22195646034361027</v>
      </c>
      <c r="N45" s="6">
        <v>4.1492351141445049E-3</v>
      </c>
      <c r="O45" s="6">
        <v>3.4994116262650036E-4</v>
      </c>
      <c r="P45" s="6">
        <v>8.4982348787950111E-4</v>
      </c>
      <c r="Q45" s="6">
        <v>4.3997646505060019E-3</v>
      </c>
      <c r="R45" s="6">
        <v>4.8497058131325016E-3</v>
      </c>
      <c r="S45" s="6">
        <v>2.8244822311132033E-2</v>
      </c>
      <c r="T45" s="6">
        <v>0.18499411626265003</v>
      </c>
      <c r="U45" s="6">
        <v>3.549411626265004E-3</v>
      </c>
      <c r="V45" s="6">
        <v>3.5992939515180039E-2</v>
      </c>
      <c r="W45" s="6">
        <v>5.5992351141445039E-3</v>
      </c>
      <c r="X45" s="6" t="s">
        <v>438</v>
      </c>
      <c r="Y45" s="6" t="s">
        <v>438</v>
      </c>
      <c r="Z45" s="6" t="s">
        <v>438</v>
      </c>
      <c r="AA45" s="6" t="s">
        <v>438</v>
      </c>
      <c r="AB45" s="6" t="s">
        <v>438</v>
      </c>
      <c r="AC45" s="6">
        <v>2.6995293010120031E-3</v>
      </c>
      <c r="AD45" s="6">
        <v>3.7997764179807008E-3</v>
      </c>
      <c r="AE45" s="36"/>
      <c r="AF45" s="24">
        <v>1265</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0.20922350000000001</v>
      </c>
      <c r="F47" s="6">
        <v>2.7545799999999999E-2</v>
      </c>
      <c r="G47" s="6">
        <v>1.2463500000000001E-2</v>
      </c>
      <c r="H47" s="6" t="s">
        <v>438</v>
      </c>
      <c r="I47" s="6">
        <v>3.6554000000000001E-3</v>
      </c>
      <c r="J47" s="6">
        <v>3.9164999999999998E-3</v>
      </c>
      <c r="K47" s="6">
        <v>3.9164999999999998E-3</v>
      </c>
      <c r="L47" s="6">
        <v>1.214115E-3</v>
      </c>
      <c r="M47" s="6">
        <v>1.2973214</v>
      </c>
      <c r="N47" s="6">
        <v>3.3943000000000005E-4</v>
      </c>
      <c r="O47" s="6">
        <v>2.6110000000000002E-5</v>
      </c>
      <c r="P47" s="6">
        <v>7.832999999999999E-5</v>
      </c>
      <c r="Q47" s="6">
        <v>1.0444000000000001E-4</v>
      </c>
      <c r="R47" s="6">
        <v>1.3055000000000003E-4</v>
      </c>
      <c r="S47" s="6">
        <v>2.2976800000000003E-3</v>
      </c>
      <c r="T47" s="6">
        <v>2.611E-3</v>
      </c>
      <c r="U47" s="6">
        <v>2.6110000000000006E-4</v>
      </c>
      <c r="V47" s="6">
        <v>3.1332E-3</v>
      </c>
      <c r="W47" s="6">
        <v>3.3943000000000005E-4</v>
      </c>
      <c r="X47" s="6" t="s">
        <v>438</v>
      </c>
      <c r="Y47" s="6" t="s">
        <v>438</v>
      </c>
      <c r="Z47" s="6" t="s">
        <v>438</v>
      </c>
      <c r="AA47" s="6" t="s">
        <v>438</v>
      </c>
      <c r="AB47" s="6" t="s">
        <v>438</v>
      </c>
      <c r="AC47" s="6">
        <v>2.0888000000000002E-4</v>
      </c>
      <c r="AD47" s="6">
        <v>9.9217999999999998E-5</v>
      </c>
      <c r="AE47" s="36"/>
      <c r="AF47" s="24">
        <v>157.00944000000001</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3.15E-5</v>
      </c>
      <c r="J48" s="6">
        <v>3.1500000000000001E-4</v>
      </c>
      <c r="K48" s="6">
        <v>7.8750000000000001E-4</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0.105</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0.69802137821241761</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0.3490106891062088</v>
      </c>
      <c r="AL53" s="38" t="s">
        <v>135</v>
      </c>
    </row>
    <row r="54" spans="1:38" s="2" customFormat="1" ht="37.5" customHeight="1" thickBot="1" x14ac:dyDescent="0.25">
      <c r="A54" s="57" t="s">
        <v>119</v>
      </c>
      <c r="B54" s="61" t="s">
        <v>136</v>
      </c>
      <c r="C54" s="63" t="s">
        <v>137</v>
      </c>
      <c r="D54" s="60"/>
      <c r="E54" s="6" t="s">
        <v>429</v>
      </c>
      <c r="F54" s="6">
        <v>1.2139890000000002</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0.197876</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0.35100000000000003</v>
      </c>
      <c r="F57" s="6">
        <v>5.9799999999999999E-2</v>
      </c>
      <c r="G57" s="6">
        <v>1.3259999999999998</v>
      </c>
      <c r="H57" s="6" t="s">
        <v>429</v>
      </c>
      <c r="I57" s="6">
        <v>4.6799999999999994E-2</v>
      </c>
      <c r="J57" s="6">
        <v>0.1326</v>
      </c>
      <c r="K57" s="6">
        <v>0.156</v>
      </c>
      <c r="L57" s="6">
        <v>1.4039999999999999E-3</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260</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3.8639596799999996E-3</v>
      </c>
      <c r="J58" s="6">
        <v>1.9319798400000001E-2</v>
      </c>
      <c r="K58" s="6">
        <v>4.9679481599999992E-2</v>
      </c>
      <c r="L58" s="6">
        <v>1.7774214527999998E-5</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5.5199423999999997</v>
      </c>
      <c r="AL58" s="38" t="s">
        <v>148</v>
      </c>
    </row>
    <row r="59" spans="1:38" s="2" customFormat="1" ht="26.25" customHeight="1" thickBot="1" x14ac:dyDescent="0.25">
      <c r="A59" s="57" t="s">
        <v>53</v>
      </c>
      <c r="B59" s="65" t="s">
        <v>149</v>
      </c>
      <c r="C59" s="57" t="s">
        <v>401</v>
      </c>
      <c r="D59" s="59"/>
      <c r="E59" s="6" t="s">
        <v>438</v>
      </c>
      <c r="F59" s="6">
        <v>6.9949999999999995E-3</v>
      </c>
      <c r="G59" s="6" t="s">
        <v>438</v>
      </c>
      <c r="H59" s="6" t="s">
        <v>438</v>
      </c>
      <c r="I59" s="6">
        <v>6.9456386399999997E-3</v>
      </c>
      <c r="J59" s="6">
        <v>7.8138434699999999E-3</v>
      </c>
      <c r="K59" s="6">
        <v>8.6820483E-3</v>
      </c>
      <c r="L59" s="6">
        <v>4.3062959567999997E-6</v>
      </c>
      <c r="M59" s="6" t="s">
        <v>438</v>
      </c>
      <c r="N59" s="6">
        <v>4.9198273699999996E-2</v>
      </c>
      <c r="O59" s="6">
        <v>3.7622209300000008E-3</v>
      </c>
      <c r="P59" s="6">
        <v>8.6820482999999993E-5</v>
      </c>
      <c r="Q59" s="6">
        <v>5.4986305900000003E-3</v>
      </c>
      <c r="R59" s="6">
        <v>6.6562370299999996E-3</v>
      </c>
      <c r="S59" s="6">
        <v>2.02581127E-4</v>
      </c>
      <c r="T59" s="6">
        <v>1.4180678889999999E-2</v>
      </c>
      <c r="U59" s="6">
        <v>2.3152128800000001E-2</v>
      </c>
      <c r="V59" s="6">
        <v>1.0707859569999999E-2</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28.940161</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5.6240000000000005E-2</v>
      </c>
      <c r="J60" s="6">
        <v>0.56240000000000001</v>
      </c>
      <c r="K60" s="6">
        <v>1.1472960000000001</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11248</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t="s">
        <v>438</v>
      </c>
      <c r="J61" s="6" t="s">
        <v>438</v>
      </c>
      <c r="K61" s="6" t="s">
        <v>438</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t="s">
        <v>438</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3.590467E-3</v>
      </c>
      <c r="F72" s="6">
        <v>1.1295584000000001E-2</v>
      </c>
      <c r="G72" s="6">
        <v>8.8515440000000015E-2</v>
      </c>
      <c r="H72" s="6" t="s">
        <v>438</v>
      </c>
      <c r="I72" s="6">
        <v>0.33070808399999996</v>
      </c>
      <c r="J72" s="6">
        <v>0.44092009599999998</v>
      </c>
      <c r="K72" s="6">
        <v>0.55115011999999997</v>
      </c>
      <c r="L72" s="6">
        <v>7.9344219024000007E-3</v>
      </c>
      <c r="M72" s="6">
        <v>1.0757769999999998E-2</v>
      </c>
      <c r="N72" s="6">
        <v>165.30661040000001</v>
      </c>
      <c r="O72" s="6">
        <v>0.44197680000000011</v>
      </c>
      <c r="P72" s="6">
        <v>3.0020000000000003E-4</v>
      </c>
      <c r="Q72" s="6">
        <v>16.529190060000001</v>
      </c>
      <c r="R72" s="6">
        <v>1.2678314000000002</v>
      </c>
      <c r="S72" s="6">
        <v>0.16541107999999999</v>
      </c>
      <c r="T72" s="6">
        <v>5.5139028000000012</v>
      </c>
      <c r="U72" s="6" t="s">
        <v>438</v>
      </c>
      <c r="V72" s="6">
        <v>4.4844714000000003</v>
      </c>
      <c r="W72" s="6">
        <v>5.4926990000000009E-2</v>
      </c>
      <c r="X72" s="6" t="s">
        <v>438</v>
      </c>
      <c r="Y72" s="6" t="s">
        <v>438</v>
      </c>
      <c r="Z72" s="6" t="s">
        <v>438</v>
      </c>
      <c r="AA72" s="6" t="s">
        <v>438</v>
      </c>
      <c r="AB72" s="6">
        <v>8.3916200000000007E-3</v>
      </c>
      <c r="AC72" s="6" t="s">
        <v>438</v>
      </c>
      <c r="AD72" s="6">
        <v>1.5010000000000001E-2</v>
      </c>
      <c r="AE72" s="36"/>
      <c r="AF72" s="24" t="s">
        <v>429</v>
      </c>
      <c r="AG72" s="24" t="s">
        <v>429</v>
      </c>
      <c r="AH72" s="24" t="s">
        <v>429</v>
      </c>
      <c r="AI72" s="24" t="s">
        <v>429</v>
      </c>
      <c r="AJ72" s="24" t="s">
        <v>429</v>
      </c>
      <c r="AK72" s="24">
        <v>556.97400000000005</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1.6100275739179417</v>
      </c>
      <c r="G82" s="6" t="s">
        <v>429</v>
      </c>
      <c r="H82" s="6" t="s">
        <v>429</v>
      </c>
      <c r="I82" s="6" t="s">
        <v>429</v>
      </c>
      <c r="J82" s="6" t="s">
        <v>429</v>
      </c>
      <c r="K82" s="6" t="s">
        <v>429</v>
      </c>
      <c r="L82" s="6" t="s">
        <v>429</v>
      </c>
      <c r="M82" s="6" t="s">
        <v>429</v>
      </c>
      <c r="N82" s="6" t="s">
        <v>429</v>
      </c>
      <c r="O82" s="6" t="s">
        <v>429</v>
      </c>
      <c r="P82" s="6">
        <v>1.2748512E-2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10.742635563457247</v>
      </c>
      <c r="AL82" s="139" t="s">
        <v>219</v>
      </c>
    </row>
    <row r="83" spans="1:38" s="2" customFormat="1" ht="26.25" customHeight="1" thickBot="1" x14ac:dyDescent="0.25">
      <c r="A83" s="57" t="s">
        <v>53</v>
      </c>
      <c r="B83" s="65" t="s">
        <v>211</v>
      </c>
      <c r="C83" s="108" t="s">
        <v>212</v>
      </c>
      <c r="D83" s="59"/>
      <c r="E83" s="6" t="s">
        <v>438</v>
      </c>
      <c r="F83" s="6">
        <v>5.2588205280000001E-2</v>
      </c>
      <c r="G83" s="6" t="s">
        <v>438</v>
      </c>
      <c r="H83" s="6" t="s">
        <v>429</v>
      </c>
      <c r="I83" s="6">
        <v>1.3147051319999998</v>
      </c>
      <c r="J83" s="6">
        <v>9.8602884900000003</v>
      </c>
      <c r="K83" s="6">
        <v>46.014679620000003</v>
      </c>
      <c r="L83" s="6">
        <v>7.4938192523999997E-2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3286.7628300000001</v>
      </c>
      <c r="AL83" s="139" t="s">
        <v>431</v>
      </c>
    </row>
    <row r="84" spans="1:38" s="2" customFormat="1" ht="26.25" customHeight="1" thickBot="1" x14ac:dyDescent="0.25">
      <c r="A84" s="57" t="s">
        <v>53</v>
      </c>
      <c r="B84" s="65" t="s">
        <v>213</v>
      </c>
      <c r="C84" s="108" t="s">
        <v>214</v>
      </c>
      <c r="D84" s="59"/>
      <c r="E84" s="6" t="s">
        <v>438</v>
      </c>
      <c r="F84" s="6">
        <v>4.7475463099999997E-2</v>
      </c>
      <c r="G84" s="6" t="s">
        <v>429</v>
      </c>
      <c r="H84" s="6" t="s">
        <v>429</v>
      </c>
      <c r="I84" s="6">
        <v>2.9215669599999997E-2</v>
      </c>
      <c r="J84" s="6">
        <v>0.14607834799999997</v>
      </c>
      <c r="K84" s="6">
        <v>0.58431339199999988</v>
      </c>
      <c r="L84" s="6">
        <v>3.7980370479999992E-6</v>
      </c>
      <c r="M84" s="6">
        <v>3.4693607649999999E-3</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365.19586999999996</v>
      </c>
      <c r="AL84" s="139" t="s">
        <v>432</v>
      </c>
    </row>
    <row r="85" spans="1:38" s="2" customFormat="1" ht="26.25" customHeight="1" thickBot="1" x14ac:dyDescent="0.25">
      <c r="A85" s="57" t="s">
        <v>208</v>
      </c>
      <c r="B85" s="61" t="s">
        <v>215</v>
      </c>
      <c r="C85" s="108" t="s">
        <v>402</v>
      </c>
      <c r="D85" s="59"/>
      <c r="E85" s="6" t="s">
        <v>429</v>
      </c>
      <c r="F85" s="6">
        <v>4.3450304870302228</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9.2666457246663381</v>
      </c>
      <c r="AL85" s="139" t="s">
        <v>216</v>
      </c>
    </row>
    <row r="86" spans="1:38" s="2" customFormat="1" ht="26.25" customHeight="1" thickBot="1" x14ac:dyDescent="0.25">
      <c r="A86" s="57" t="s">
        <v>208</v>
      </c>
      <c r="B86" s="61" t="s">
        <v>217</v>
      </c>
      <c r="C86" s="62" t="s">
        <v>218</v>
      </c>
      <c r="D86" s="59"/>
      <c r="E86" s="6" t="s">
        <v>429</v>
      </c>
      <c r="F86" s="6">
        <v>3.0158004995747216E-2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2.0242263624324724E-2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1.129078704006375</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9.9494675185242812E-2</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0.89577785932180853</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1.4181855250416684</v>
      </c>
      <c r="AL90" s="139" t="s">
        <v>219</v>
      </c>
    </row>
    <row r="91" spans="1:38" s="2" customFormat="1" ht="26.25" customHeight="1" thickBot="1" x14ac:dyDescent="0.25">
      <c r="A91" s="57" t="s">
        <v>208</v>
      </c>
      <c r="B91" s="61" t="s">
        <v>403</v>
      </c>
      <c r="C91" s="61" t="s">
        <v>228</v>
      </c>
      <c r="D91" s="59"/>
      <c r="E91" s="6">
        <v>5.4129900999999991E-3</v>
      </c>
      <c r="F91" s="6">
        <v>1.4390200879999999E-2</v>
      </c>
      <c r="G91" s="6">
        <v>7.1158750000000002E-4</v>
      </c>
      <c r="H91" s="6">
        <v>1.2338705299999999E-2</v>
      </c>
      <c r="I91" s="6">
        <v>8.028815236249999E-2</v>
      </c>
      <c r="J91" s="6">
        <v>8.0299457649999989E-2</v>
      </c>
      <c r="K91" s="6">
        <v>8.0301792693749985E-2</v>
      </c>
      <c r="L91" s="6">
        <v>3.6129668563124995E-4</v>
      </c>
      <c r="M91" s="6">
        <v>0.16550704694999999</v>
      </c>
      <c r="N91" s="6">
        <v>0.18473000000000001</v>
      </c>
      <c r="O91" s="6">
        <v>1.6403907799999999E-2</v>
      </c>
      <c r="P91" s="6">
        <v>1.3430625E-5</v>
      </c>
      <c r="Q91" s="6">
        <v>3.1338124999999998E-4</v>
      </c>
      <c r="R91" s="6">
        <v>3.6757500000000002E-3</v>
      </c>
      <c r="S91" s="6">
        <v>0.1206726828</v>
      </c>
      <c r="T91" s="6">
        <v>1.5096341399999999E-2</v>
      </c>
      <c r="U91" s="6" t="s">
        <v>429</v>
      </c>
      <c r="V91" s="6">
        <v>6.9290091400000003E-2</v>
      </c>
      <c r="W91" s="6">
        <v>2.9731820000000004E-4</v>
      </c>
      <c r="X91" s="6">
        <v>3.3002320199999999E-4</v>
      </c>
      <c r="Y91" s="6">
        <v>1.3379319E-4</v>
      </c>
      <c r="Z91" s="6">
        <v>1.3379319E-4</v>
      </c>
      <c r="AA91" s="6">
        <v>1.3379319E-4</v>
      </c>
      <c r="AB91" s="6">
        <v>7.3140277199999998E-4</v>
      </c>
      <c r="AC91" s="6" t="s">
        <v>429</v>
      </c>
      <c r="AD91" s="6" t="s">
        <v>429</v>
      </c>
      <c r="AE91" s="36"/>
      <c r="AF91" s="24" t="s">
        <v>429</v>
      </c>
      <c r="AG91" s="24" t="s">
        <v>429</v>
      </c>
      <c r="AH91" s="24" t="s">
        <v>429</v>
      </c>
      <c r="AI91" s="24" t="s">
        <v>429</v>
      </c>
      <c r="AJ91" s="24" t="s">
        <v>429</v>
      </c>
      <c r="AK91" s="24">
        <v>3.2088070000000002</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2.10460171143</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2315.7703606</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0.13093293703356113</v>
      </c>
      <c r="F99" s="6">
        <v>3.6766976978020893</v>
      </c>
      <c r="G99" s="6" t="s">
        <v>429</v>
      </c>
      <c r="H99" s="6">
        <v>4.0267510940123277</v>
      </c>
      <c r="I99" s="6">
        <v>6.8860730000000009E-2</v>
      </c>
      <c r="J99" s="6">
        <v>0.10581039</v>
      </c>
      <c r="K99" s="6">
        <v>0.23177513999999999</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186.2</v>
      </c>
      <c r="AL99" s="38" t="s">
        <v>245</v>
      </c>
    </row>
    <row r="100" spans="1:38" s="2" customFormat="1" ht="26.25" customHeight="1" thickBot="1" x14ac:dyDescent="0.25">
      <c r="A100" s="57" t="s">
        <v>243</v>
      </c>
      <c r="B100" s="57" t="s">
        <v>246</v>
      </c>
      <c r="C100" s="58" t="s">
        <v>407</v>
      </c>
      <c r="D100" s="70"/>
      <c r="E100" s="6">
        <v>1.251632622417621E-2</v>
      </c>
      <c r="F100" s="6">
        <v>0.69404627795833951</v>
      </c>
      <c r="G100" s="6" t="s">
        <v>429</v>
      </c>
      <c r="H100" s="6">
        <v>0.48751558750377416</v>
      </c>
      <c r="I100" s="6">
        <v>1.6636300000000003E-2</v>
      </c>
      <c r="J100" s="6">
        <v>2.5827340000000001E-2</v>
      </c>
      <c r="K100" s="6">
        <v>5.5596959999999994E-2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184.89999999999998</v>
      </c>
      <c r="AL100" s="38" t="s">
        <v>245</v>
      </c>
    </row>
    <row r="101" spans="1:38" s="2" customFormat="1" ht="26.25" customHeight="1" thickBot="1" x14ac:dyDescent="0.25">
      <c r="A101" s="57" t="s">
        <v>243</v>
      </c>
      <c r="B101" s="57" t="s">
        <v>247</v>
      </c>
      <c r="C101" s="58" t="s">
        <v>248</v>
      </c>
      <c r="D101" s="70"/>
      <c r="E101" s="6">
        <v>4.5349727436399213E-3</v>
      </c>
      <c r="F101" s="6">
        <v>8.646400000000002E-3</v>
      </c>
      <c r="G101" s="6" t="s">
        <v>429</v>
      </c>
      <c r="H101" s="6">
        <v>0.11120440335029355</v>
      </c>
      <c r="I101" s="6">
        <v>6.0912E-4</v>
      </c>
      <c r="J101" s="6">
        <v>1.8273599999999999E-3</v>
      </c>
      <c r="K101" s="6">
        <v>4.2638399999999996E-3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38.6</v>
      </c>
      <c r="AL101" s="38" t="s">
        <v>245</v>
      </c>
    </row>
    <row r="102" spans="1:38" s="2" customFormat="1" ht="26.25" customHeight="1" thickBot="1" x14ac:dyDescent="0.25">
      <c r="A102" s="57" t="s">
        <v>243</v>
      </c>
      <c r="B102" s="57" t="s">
        <v>249</v>
      </c>
      <c r="C102" s="58" t="s">
        <v>385</v>
      </c>
      <c r="D102" s="70"/>
      <c r="E102" s="6">
        <v>2.0612167073429978E-2</v>
      </c>
      <c r="F102" s="6">
        <v>0.34165345899999999</v>
      </c>
      <c r="G102" s="6" t="s">
        <v>429</v>
      </c>
      <c r="H102" s="6">
        <v>1.5707816047814525</v>
      </c>
      <c r="I102" s="6">
        <v>2.966612E-3</v>
      </c>
      <c r="J102" s="6">
        <v>6.3641090000000011E-2</v>
      </c>
      <c r="K102" s="6">
        <v>0.41960070999999999</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435.7</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1.9549237534246576E-3</v>
      </c>
      <c r="F104" s="6">
        <v>8.5700999999999989E-3</v>
      </c>
      <c r="G104" s="6" t="s">
        <v>429</v>
      </c>
      <c r="H104" s="6">
        <v>4.7937692657534253E-2</v>
      </c>
      <c r="I104" s="6">
        <v>2.6284000000000002E-4</v>
      </c>
      <c r="J104" s="6">
        <v>7.8851999999999991E-4</v>
      </c>
      <c r="K104" s="6">
        <v>1.8398800000000001E-3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14.7</v>
      </c>
      <c r="AL104" s="38" t="s">
        <v>245</v>
      </c>
    </row>
    <row r="105" spans="1:38" s="2" customFormat="1" ht="26.25" customHeight="1" thickBot="1" x14ac:dyDescent="0.25">
      <c r="A105" s="57" t="s">
        <v>243</v>
      </c>
      <c r="B105" s="57" t="s">
        <v>254</v>
      </c>
      <c r="C105" s="58" t="s">
        <v>255</v>
      </c>
      <c r="D105" s="70"/>
      <c r="E105" s="6">
        <v>6.2382030410958909E-3</v>
      </c>
      <c r="F105" s="6">
        <v>6.6262500000000002E-2</v>
      </c>
      <c r="G105" s="6" t="s">
        <v>429</v>
      </c>
      <c r="H105" s="6">
        <v>0.17772545421722113</v>
      </c>
      <c r="I105" s="6">
        <v>1.9292000000000001E-3</v>
      </c>
      <c r="J105" s="6">
        <v>3.0316000000000002E-3</v>
      </c>
      <c r="K105" s="6">
        <v>6.6143999999999994E-3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15.5</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1.3924232767123287E-2</v>
      </c>
      <c r="F107" s="6">
        <v>0.32102399999999998</v>
      </c>
      <c r="G107" s="6" t="s">
        <v>429</v>
      </c>
      <c r="H107" s="6">
        <v>0.42964005172602726</v>
      </c>
      <c r="I107" s="6">
        <v>5.8368000000000005E-3</v>
      </c>
      <c r="J107" s="6">
        <v>7.7824000000000004E-2</v>
      </c>
      <c r="K107" s="6">
        <v>0.36966399999999999</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1945.6</v>
      </c>
      <c r="AL107" s="38" t="s">
        <v>245</v>
      </c>
    </row>
    <row r="108" spans="1:38" s="2" customFormat="1" ht="26.25" customHeight="1" thickBot="1" x14ac:dyDescent="0.25">
      <c r="A108" s="57" t="s">
        <v>243</v>
      </c>
      <c r="B108" s="57" t="s">
        <v>259</v>
      </c>
      <c r="C108" s="58" t="s">
        <v>379</v>
      </c>
      <c r="D108" s="70"/>
      <c r="E108" s="6">
        <v>7.2258731999999999E-3</v>
      </c>
      <c r="F108" s="6">
        <v>0.1346436</v>
      </c>
      <c r="G108" s="6" t="s">
        <v>429</v>
      </c>
      <c r="H108" s="6">
        <v>0.14924744380000002</v>
      </c>
      <c r="I108" s="6">
        <v>2.4934000000000002E-3</v>
      </c>
      <c r="J108" s="6">
        <v>2.4934000000000001E-2</v>
      </c>
      <c r="K108" s="6">
        <v>4.9868000000000003E-2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1246.7</v>
      </c>
      <c r="AL108" s="38" t="s">
        <v>245</v>
      </c>
    </row>
    <row r="109" spans="1:38" s="2" customFormat="1" ht="26.25" customHeight="1" thickBot="1" x14ac:dyDescent="0.25">
      <c r="A109" s="57" t="s">
        <v>243</v>
      </c>
      <c r="B109" s="57" t="s">
        <v>260</v>
      </c>
      <c r="C109" s="58" t="s">
        <v>380</v>
      </c>
      <c r="D109" s="70"/>
      <c r="E109" s="6">
        <v>2.8474466301369865E-4</v>
      </c>
      <c r="F109" s="6">
        <v>6.6014999999999997E-3</v>
      </c>
      <c r="G109" s="6" t="s">
        <v>429</v>
      </c>
      <c r="H109" s="6">
        <v>8.1918849205479434E-3</v>
      </c>
      <c r="I109" s="6">
        <v>2.7E-4</v>
      </c>
      <c r="J109" s="6">
        <v>1.485E-3</v>
      </c>
      <c r="K109" s="6">
        <v>1.485E-3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13.5</v>
      </c>
      <c r="AL109" s="38" t="s">
        <v>245</v>
      </c>
    </row>
    <row r="110" spans="1:38" s="2" customFormat="1" ht="26.25" customHeight="1" thickBot="1" x14ac:dyDescent="0.25">
      <c r="A110" s="57" t="s">
        <v>243</v>
      </c>
      <c r="B110" s="57" t="s">
        <v>261</v>
      </c>
      <c r="C110" s="58" t="s">
        <v>381</v>
      </c>
      <c r="D110" s="70"/>
      <c r="E110" s="6">
        <v>5.0962067436712329E-3</v>
      </c>
      <c r="F110" s="6">
        <v>0.11805629999999999</v>
      </c>
      <c r="G110" s="6" t="s">
        <v>429</v>
      </c>
      <c r="H110" s="6">
        <v>0.1130648953198904</v>
      </c>
      <c r="I110" s="6">
        <v>3.2060000000000005E-3</v>
      </c>
      <c r="J110" s="6">
        <v>2.7818000000000002E-2</v>
      </c>
      <c r="K110" s="6">
        <v>4.3278000000000004E-2</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843.7</v>
      </c>
      <c r="AL110" s="38" t="s">
        <v>245</v>
      </c>
    </row>
    <row r="111" spans="1:38" s="2" customFormat="1" ht="26.25" customHeight="1" thickBot="1" x14ac:dyDescent="0.25">
      <c r="A111" s="57" t="s">
        <v>243</v>
      </c>
      <c r="B111" s="57" t="s">
        <v>262</v>
      </c>
      <c r="C111" s="58" t="s">
        <v>375</v>
      </c>
      <c r="D111" s="70"/>
      <c r="E111" s="6">
        <v>8.5531138285714261E-3</v>
      </c>
      <c r="F111" s="6">
        <v>0.25077719999999998</v>
      </c>
      <c r="G111" s="6" t="s">
        <v>429</v>
      </c>
      <c r="H111" s="6">
        <v>0.14535963462857143</v>
      </c>
      <c r="I111" s="6">
        <v>5.1679999999999988E-4</v>
      </c>
      <c r="J111" s="6">
        <v>1.0335999999999998E-3</v>
      </c>
      <c r="K111" s="6">
        <v>2.3255999999999997E-3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129.19999999999999</v>
      </c>
      <c r="AL111" s="38" t="s">
        <v>245</v>
      </c>
    </row>
    <row r="112" spans="1:38" s="2" customFormat="1" ht="26.25" customHeight="1" thickBot="1" x14ac:dyDescent="0.25">
      <c r="A112" s="57" t="s">
        <v>263</v>
      </c>
      <c r="B112" s="57" t="s">
        <v>264</v>
      </c>
      <c r="C112" s="58" t="s">
        <v>265</v>
      </c>
      <c r="D112" s="59"/>
      <c r="E112" s="6">
        <v>1.4079999999999999</v>
      </c>
      <c r="F112" s="6" t="s">
        <v>429</v>
      </c>
      <c r="G112" s="6" t="s">
        <v>429</v>
      </c>
      <c r="H112" s="6">
        <v>1.2007143446431878</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35200000</v>
      </c>
      <c r="AL112" s="38" t="s">
        <v>417</v>
      </c>
    </row>
    <row r="113" spans="1:38" s="2" customFormat="1" ht="26.25" customHeight="1" thickBot="1" x14ac:dyDescent="0.25">
      <c r="A113" s="57" t="s">
        <v>263</v>
      </c>
      <c r="B113" s="71" t="s">
        <v>266</v>
      </c>
      <c r="C113" s="72" t="s">
        <v>267</v>
      </c>
      <c r="D113" s="59"/>
      <c r="E113" s="6">
        <v>0.87003197198909255</v>
      </c>
      <c r="F113" s="6" t="s">
        <v>439</v>
      </c>
      <c r="G113" s="6" t="s">
        <v>429</v>
      </c>
      <c r="H113" s="6">
        <v>2.2166970501783947</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1.598206688E-2</v>
      </c>
      <c r="F114" s="6" t="s">
        <v>429</v>
      </c>
      <c r="G114" s="6" t="s">
        <v>429</v>
      </c>
      <c r="H114" s="6">
        <v>5.1941717359999993E-2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399551.67199999996</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0.15267088995158301</v>
      </c>
      <c r="F116" s="6" t="s">
        <v>439</v>
      </c>
      <c r="G116" s="6" t="s">
        <v>429</v>
      </c>
      <c r="H116" s="6">
        <v>0.25654801629419122</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9.0833449999999996E-2</v>
      </c>
      <c r="J119" s="6">
        <v>0.76569200000000004</v>
      </c>
      <c r="K119" s="6">
        <v>1.402752</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899.2</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0.773312</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899.2</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2.7079999999999969E-2</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8.7321350999999992E-2</v>
      </c>
      <c r="F124" s="6">
        <v>0.22837891799999999</v>
      </c>
      <c r="G124" s="6">
        <v>2.0151080999999998E-2</v>
      </c>
      <c r="H124" s="6">
        <v>2.0151080999999998E-2</v>
      </c>
      <c r="I124" s="6">
        <v>9.3944339622000009E-2</v>
      </c>
      <c r="J124" s="6">
        <v>0.114820859538</v>
      </c>
      <c r="K124" s="6">
        <v>0.17745041928600003</v>
      </c>
      <c r="L124" s="6">
        <v>8.4549905659799997E-3</v>
      </c>
      <c r="M124" s="6">
        <v>2.505451071</v>
      </c>
      <c r="N124" s="6" t="s">
        <v>429</v>
      </c>
      <c r="O124" s="6" t="s">
        <v>429</v>
      </c>
      <c r="P124" s="6" t="s">
        <v>429</v>
      </c>
      <c r="Q124" s="6" t="s">
        <v>429</v>
      </c>
      <c r="R124" s="6" t="s">
        <v>429</v>
      </c>
      <c r="S124" s="6" t="s">
        <v>429</v>
      </c>
      <c r="T124" s="6" t="s">
        <v>429</v>
      </c>
      <c r="U124" s="6" t="s">
        <v>429</v>
      </c>
      <c r="V124" s="6" t="s">
        <v>429</v>
      </c>
      <c r="W124" s="6">
        <v>5.2191299789999993E-2</v>
      </c>
      <c r="X124" s="6">
        <v>7.5155471697600007E-2</v>
      </c>
      <c r="Y124" s="6">
        <v>4.5093283018559999E-2</v>
      </c>
      <c r="Z124" s="6">
        <v>2.2546641509279999E-2</v>
      </c>
      <c r="AA124" s="6">
        <v>3.0062188679040001E-2</v>
      </c>
      <c r="AB124" s="6">
        <v>0.17285758490448003</v>
      </c>
      <c r="AC124" s="6" t="s">
        <v>429</v>
      </c>
      <c r="AD124" s="6" t="s">
        <v>429</v>
      </c>
      <c r="AE124" s="36"/>
      <c r="AF124" s="24" t="s">
        <v>429</v>
      </c>
      <c r="AG124" s="24" t="s">
        <v>429</v>
      </c>
      <c r="AH124" s="24" t="s">
        <v>429</v>
      </c>
      <c r="AI124" s="24" t="s">
        <v>429</v>
      </c>
      <c r="AJ124" s="24" t="s">
        <v>429</v>
      </c>
      <c r="AK124" s="24">
        <v>6717.027</v>
      </c>
      <c r="AL124" s="38" t="s">
        <v>442</v>
      </c>
    </row>
    <row r="125" spans="1:38" s="2" customFormat="1" ht="26.25" customHeight="1" thickBot="1" x14ac:dyDescent="0.25">
      <c r="A125" s="57" t="s">
        <v>288</v>
      </c>
      <c r="B125" s="57" t="s">
        <v>289</v>
      </c>
      <c r="C125" s="58" t="s">
        <v>290</v>
      </c>
      <c r="D125" s="59"/>
      <c r="E125" s="6" t="s">
        <v>429</v>
      </c>
      <c r="F125" s="6">
        <v>0.24768241738039476</v>
      </c>
      <c r="G125" s="6" t="s">
        <v>429</v>
      </c>
      <c r="H125" s="6" t="s">
        <v>438</v>
      </c>
      <c r="I125" s="6">
        <v>2.0846100000000004E-5</v>
      </c>
      <c r="J125" s="6">
        <v>1.3834230000000003E-4</v>
      </c>
      <c r="K125" s="6">
        <v>2.9247710000000001E-4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631.70000000000005</v>
      </c>
      <c r="AL125" s="38" t="s">
        <v>424</v>
      </c>
    </row>
    <row r="126" spans="1:38" s="2" customFormat="1" ht="26.25" customHeight="1" thickBot="1" x14ac:dyDescent="0.25">
      <c r="A126" s="57" t="s">
        <v>288</v>
      </c>
      <c r="B126" s="57" t="s">
        <v>291</v>
      </c>
      <c r="C126" s="58" t="s">
        <v>292</v>
      </c>
      <c r="D126" s="59"/>
      <c r="E126" s="6" t="s">
        <v>438</v>
      </c>
      <c r="F126" s="6" t="s">
        <v>438</v>
      </c>
      <c r="G126" s="6" t="s">
        <v>438</v>
      </c>
      <c r="H126" s="6">
        <v>4.0309572548571398E-2</v>
      </c>
      <c r="I126" s="6" t="s">
        <v>438</v>
      </c>
      <c r="J126" s="6" t="s">
        <v>438</v>
      </c>
      <c r="K126" s="6" t="s">
        <v>438</v>
      </c>
      <c r="L126" s="6" t="s">
        <v>438</v>
      </c>
      <c r="M126" s="6" t="s">
        <v>438</v>
      </c>
      <c r="N126" s="6" t="s">
        <v>429</v>
      </c>
      <c r="O126" s="6" t="s">
        <v>429</v>
      </c>
      <c r="P126" s="6" t="s">
        <v>429</v>
      </c>
      <c r="Q126" s="6" t="s">
        <v>429</v>
      </c>
      <c r="R126" s="6" t="s">
        <v>429</v>
      </c>
      <c r="S126" s="6" t="s">
        <v>429</v>
      </c>
      <c r="T126" s="6" t="s">
        <v>429</v>
      </c>
      <c r="U126" s="6" t="s">
        <v>429</v>
      </c>
      <c r="V126" s="6" t="s">
        <v>429</v>
      </c>
      <c r="W126" s="6" t="s">
        <v>429</v>
      </c>
      <c r="X126" s="6" t="s">
        <v>429</v>
      </c>
      <c r="Y126" s="6" t="s">
        <v>429</v>
      </c>
      <c r="Z126" s="6" t="s">
        <v>429</v>
      </c>
      <c r="AA126" s="6" t="s">
        <v>429</v>
      </c>
      <c r="AB126" s="6" t="s">
        <v>429</v>
      </c>
      <c r="AC126" s="6" t="s">
        <v>429</v>
      </c>
      <c r="AD126" s="6" t="s">
        <v>429</v>
      </c>
      <c r="AE126" s="36"/>
      <c r="AF126" s="24" t="s">
        <v>429</v>
      </c>
      <c r="AG126" s="24" t="s">
        <v>429</v>
      </c>
      <c r="AH126" s="24" t="s">
        <v>429</v>
      </c>
      <c r="AI126" s="24" t="s">
        <v>429</v>
      </c>
      <c r="AJ126" s="24" t="s">
        <v>429</v>
      </c>
      <c r="AK126" s="24">
        <v>211.90378643859302</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1.8280875E-4</v>
      </c>
      <c r="F130" s="6">
        <v>1.5549250000000002E-3</v>
      </c>
      <c r="G130" s="6">
        <v>9.8758750000000014E-6</v>
      </c>
      <c r="H130" s="6" t="s">
        <v>438</v>
      </c>
      <c r="I130" s="6">
        <v>8.4050000000000004E-7</v>
      </c>
      <c r="J130" s="6">
        <v>1.4708750000000001E-6</v>
      </c>
      <c r="K130" s="6">
        <v>2.1012500000000004E-6</v>
      </c>
      <c r="L130" s="6">
        <v>2.9417500000000005E-8</v>
      </c>
      <c r="M130" s="6">
        <v>1.4708749999999999E-4</v>
      </c>
      <c r="N130" s="6">
        <v>2.7316250000000003E-4</v>
      </c>
      <c r="O130" s="6">
        <v>2.1012500000000003E-5</v>
      </c>
      <c r="P130" s="6">
        <v>1.1767000000000001E-5</v>
      </c>
      <c r="Q130" s="6">
        <v>3.3620000000000002E-6</v>
      </c>
      <c r="R130" s="6" t="s">
        <v>438</v>
      </c>
      <c r="S130" s="6" t="s">
        <v>438</v>
      </c>
      <c r="T130" s="6">
        <v>2.9417500000000004E-5</v>
      </c>
      <c r="U130" s="6" t="s">
        <v>438</v>
      </c>
      <c r="V130" s="6" t="s">
        <v>438</v>
      </c>
      <c r="W130" s="6">
        <v>7.3543750000000005E-2</v>
      </c>
      <c r="X130" s="6" t="s">
        <v>438</v>
      </c>
      <c r="Y130" s="6" t="s">
        <v>438</v>
      </c>
      <c r="Z130" s="6" t="s">
        <v>438</v>
      </c>
      <c r="AA130" s="6" t="s">
        <v>438</v>
      </c>
      <c r="AB130" s="6">
        <v>4.2025000000000007E-9</v>
      </c>
      <c r="AC130" s="6">
        <v>4.2025E-4</v>
      </c>
      <c r="AD130" s="6" t="s">
        <v>429</v>
      </c>
      <c r="AE130" s="36"/>
      <c r="AF130" s="24" t="s">
        <v>429</v>
      </c>
      <c r="AG130" s="24" t="s">
        <v>429</v>
      </c>
      <c r="AH130" s="24" t="s">
        <v>429</v>
      </c>
      <c r="AI130" s="24" t="s">
        <v>429</v>
      </c>
      <c r="AJ130" s="24" t="s">
        <v>429</v>
      </c>
      <c r="AK130" s="24">
        <v>0.21012500000000001</v>
      </c>
      <c r="AL130" s="38" t="s">
        <v>300</v>
      </c>
    </row>
    <row r="131" spans="1:38" s="2" customFormat="1" ht="26.25" customHeight="1" thickBot="1" x14ac:dyDescent="0.25">
      <c r="A131" s="57" t="s">
        <v>288</v>
      </c>
      <c r="B131" s="61" t="s">
        <v>303</v>
      </c>
      <c r="C131" s="68" t="s">
        <v>304</v>
      </c>
      <c r="D131" s="59"/>
      <c r="E131" s="6">
        <v>2.5834749999999998E-4</v>
      </c>
      <c r="F131" s="6">
        <v>7.8627499999999985E-5</v>
      </c>
      <c r="G131" s="6">
        <v>6.0655500000000002E-5</v>
      </c>
      <c r="H131" s="6" t="s">
        <v>438</v>
      </c>
      <c r="I131" s="6" t="s">
        <v>438</v>
      </c>
      <c r="J131" s="6" t="s">
        <v>438</v>
      </c>
      <c r="K131" s="6">
        <v>1.909525E-3</v>
      </c>
      <c r="L131" s="6">
        <v>4.3919075000000003E-5</v>
      </c>
      <c r="M131" s="6">
        <v>2.1341749999999999E-5</v>
      </c>
      <c r="N131" s="6">
        <v>6.9641499999999997E-3</v>
      </c>
      <c r="O131" s="6">
        <v>8.9859999999999994E-4</v>
      </c>
      <c r="P131" s="6">
        <v>4.8299750000000002E-3</v>
      </c>
      <c r="Q131" s="6">
        <v>2.2464999999999999E-5</v>
      </c>
      <c r="R131" s="6">
        <v>2.2464999999999999E-4</v>
      </c>
      <c r="S131" s="6">
        <v>1.100785E-2</v>
      </c>
      <c r="T131" s="6">
        <v>2.2464999999999999E-4</v>
      </c>
      <c r="U131" s="6" t="s">
        <v>438</v>
      </c>
      <c r="V131" s="6" t="s">
        <v>438</v>
      </c>
      <c r="W131" s="6">
        <v>4.4929999999999994</v>
      </c>
      <c r="X131" s="6" t="s">
        <v>438</v>
      </c>
      <c r="Y131" s="6" t="s">
        <v>438</v>
      </c>
      <c r="Z131" s="6" t="s">
        <v>438</v>
      </c>
      <c r="AA131" s="6" t="s">
        <v>438</v>
      </c>
      <c r="AB131" s="6">
        <v>4.4929999999999993E-9</v>
      </c>
      <c r="AC131" s="6">
        <v>1.1232499999999999E-2</v>
      </c>
      <c r="AD131" s="6" t="s">
        <v>429</v>
      </c>
      <c r="AE131" s="36"/>
      <c r="AF131" s="24" t="s">
        <v>429</v>
      </c>
      <c r="AG131" s="24" t="s">
        <v>429</v>
      </c>
      <c r="AH131" s="24" t="s">
        <v>429</v>
      </c>
      <c r="AI131" s="24" t="s">
        <v>429</v>
      </c>
      <c r="AJ131" s="24" t="s">
        <v>429</v>
      </c>
      <c r="AK131" s="24">
        <v>0.11232499999999999</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1.1475750000000001E-3</v>
      </c>
      <c r="F133" s="6">
        <v>1.8082999999999999E-5</v>
      </c>
      <c r="G133" s="6">
        <v>1.57183E-4</v>
      </c>
      <c r="H133" s="6" t="s">
        <v>429</v>
      </c>
      <c r="I133" s="6">
        <v>4.8267700000000005E-5</v>
      </c>
      <c r="J133" s="6">
        <v>4.8267700000000005E-5</v>
      </c>
      <c r="K133" s="6">
        <v>5.3636960000000006E-5</v>
      </c>
      <c r="L133" s="6" t="s">
        <v>438</v>
      </c>
      <c r="M133" s="6">
        <v>1.9474E-4</v>
      </c>
      <c r="N133" s="6">
        <v>4.1771730000000001E-5</v>
      </c>
      <c r="O133" s="6">
        <v>6.9967300000000007E-6</v>
      </c>
      <c r="P133" s="6">
        <v>2.07259E-3</v>
      </c>
      <c r="Q133" s="6">
        <v>1.8931509999999997E-5</v>
      </c>
      <c r="R133" s="6">
        <v>1.8861960000000001E-5</v>
      </c>
      <c r="S133" s="6">
        <v>1.7290130000000001E-5</v>
      </c>
      <c r="T133" s="6">
        <v>2.4106029999999998E-5</v>
      </c>
      <c r="U133" s="6">
        <v>2.7513980000000003E-5</v>
      </c>
      <c r="V133" s="6">
        <v>2.2272692000000001E-4</v>
      </c>
      <c r="W133" s="6">
        <v>3.7557E-5</v>
      </c>
      <c r="X133" s="6">
        <v>1.8361200000000002E-8</v>
      </c>
      <c r="Y133" s="6">
        <v>1.002911E-8</v>
      </c>
      <c r="Z133" s="6">
        <v>8.958040000000001E-9</v>
      </c>
      <c r="AA133" s="6">
        <v>9.7230899999999994E-9</v>
      </c>
      <c r="AB133" s="6">
        <v>4.7071440000000006E-8</v>
      </c>
      <c r="AC133" s="6">
        <v>2.0865E-4</v>
      </c>
      <c r="AD133" s="6">
        <v>5.7030999999999998E-4</v>
      </c>
      <c r="AE133" s="36"/>
      <c r="AF133" s="24" t="s">
        <v>429</v>
      </c>
      <c r="AG133" s="24" t="s">
        <v>429</v>
      </c>
      <c r="AH133" s="24" t="s">
        <v>429</v>
      </c>
      <c r="AI133" s="24" t="s">
        <v>429</v>
      </c>
      <c r="AJ133" s="24" t="s">
        <v>429</v>
      </c>
      <c r="AK133" s="24">
        <v>1391</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1.5682886099999994E-3</v>
      </c>
      <c r="G136" s="6" t="s">
        <v>429</v>
      </c>
      <c r="H136" s="6">
        <v>0.18021120000000002</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49.855788000000004</v>
      </c>
      <c r="AL136" s="38" t="s">
        <v>415</v>
      </c>
    </row>
    <row r="137" spans="1:38" s="2" customFormat="1" ht="26.25" customHeight="1" thickBot="1" x14ac:dyDescent="0.25">
      <c r="A137" s="57" t="s">
        <v>288</v>
      </c>
      <c r="B137" s="57" t="s">
        <v>315</v>
      </c>
      <c r="C137" s="58" t="s">
        <v>316</v>
      </c>
      <c r="D137" s="59"/>
      <c r="E137" s="6" t="s">
        <v>429</v>
      </c>
      <c r="F137" s="6">
        <v>1.7064219000000001E-4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35.347322600000005</v>
      </c>
      <c r="AL137" s="38" t="s">
        <v>415</v>
      </c>
    </row>
    <row r="138" spans="1:38" s="2" customFormat="1" ht="26.25" customHeight="1" thickBot="1" x14ac:dyDescent="0.25">
      <c r="A138" s="61" t="s">
        <v>288</v>
      </c>
      <c r="B138" s="61" t="s">
        <v>317</v>
      </c>
      <c r="C138" s="63" t="s">
        <v>318</v>
      </c>
      <c r="D138" s="60"/>
      <c r="E138" s="6" t="s">
        <v>429</v>
      </c>
      <c r="F138" s="6">
        <v>2.4857840999999994E-4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0.20567101433544865</v>
      </c>
      <c r="F140" s="6" t="s">
        <v>429</v>
      </c>
      <c r="G140" s="6" t="s">
        <v>429</v>
      </c>
      <c r="H140" s="6" t="s">
        <v>429</v>
      </c>
      <c r="I140" s="6">
        <v>1.682762844562762</v>
      </c>
      <c r="J140" s="6">
        <v>2.0567101433544868</v>
      </c>
      <c r="K140" s="6">
        <v>3.1785520397296612</v>
      </c>
      <c r="L140" s="6">
        <v>0.15144865601064855</v>
      </c>
      <c r="M140" s="6">
        <v>14.583944652877268</v>
      </c>
      <c r="N140" s="6" t="s">
        <v>429</v>
      </c>
      <c r="O140" s="6" t="s">
        <v>429</v>
      </c>
      <c r="P140" s="6" t="s">
        <v>429</v>
      </c>
      <c r="Q140" s="6" t="s">
        <v>429</v>
      </c>
      <c r="R140" s="6" t="s">
        <v>429</v>
      </c>
      <c r="S140" s="6" t="s">
        <v>429</v>
      </c>
      <c r="T140" s="6" t="s">
        <v>429</v>
      </c>
      <c r="U140" s="6" t="s">
        <v>429</v>
      </c>
      <c r="V140" s="6" t="s">
        <v>429</v>
      </c>
      <c r="W140" s="6">
        <v>0.93486824697931203</v>
      </c>
      <c r="X140" s="6">
        <v>1.3462102756502092</v>
      </c>
      <c r="Y140" s="6">
        <v>0.80772616539012576</v>
      </c>
      <c r="Z140" s="6">
        <v>0.40386308269506288</v>
      </c>
      <c r="AA140" s="6">
        <v>0.5384841102600838</v>
      </c>
      <c r="AB140" s="6">
        <v>3.0962836339954811</v>
      </c>
      <c r="AC140" s="6" t="s">
        <v>429</v>
      </c>
      <c r="AD140" s="6" t="s">
        <v>429</v>
      </c>
      <c r="AE140" s="36"/>
      <c r="AF140" s="24" t="s">
        <v>429</v>
      </c>
      <c r="AG140" s="24" t="s">
        <v>429</v>
      </c>
      <c r="AH140" s="24" t="s">
        <v>429</v>
      </c>
      <c r="AI140" s="24" t="s">
        <v>429</v>
      </c>
      <c r="AJ140" s="24" t="s">
        <v>429</v>
      </c>
      <c r="AK140" s="24">
        <v>301.57040230000001</v>
      </c>
      <c r="AL140" s="38" t="s">
        <v>440</v>
      </c>
    </row>
    <row r="141" spans="1:38" s="9" customFormat="1" ht="37.5" customHeight="1" thickBot="1" x14ac:dyDescent="0.25">
      <c r="A141" s="75"/>
      <c r="B141" s="76" t="s">
        <v>323</v>
      </c>
      <c r="C141" s="77" t="s">
        <v>387</v>
      </c>
      <c r="D141" s="75" t="s">
        <v>142</v>
      </c>
      <c r="E141" s="20">
        <f>SUM(E14:E140)</f>
        <v>44.690341666639881</v>
      </c>
      <c r="F141" s="20">
        <f t="shared" ref="F141:AD141" si="0">SUM(F14:F140)</f>
        <v>53.325497579157009</v>
      </c>
      <c r="G141" s="20">
        <f t="shared" si="0"/>
        <v>9.3037825475221361</v>
      </c>
      <c r="H141" s="20">
        <f t="shared" si="0"/>
        <v>14.075525460138914</v>
      </c>
      <c r="I141" s="20">
        <f t="shared" si="0"/>
        <v>30.283009161878038</v>
      </c>
      <c r="J141" s="20">
        <f t="shared" si="0"/>
        <v>41.907871631741784</v>
      </c>
      <c r="K141" s="20">
        <f t="shared" si="0"/>
        <v>83.546443607904834</v>
      </c>
      <c r="L141" s="20">
        <f t="shared" si="0"/>
        <v>3.9131552390073652</v>
      </c>
      <c r="M141" s="20">
        <f t="shared" si="0"/>
        <v>248.21668852250622</v>
      </c>
      <c r="N141" s="20">
        <f t="shared" si="0"/>
        <v>169.30557590399414</v>
      </c>
      <c r="O141" s="20">
        <f t="shared" si="0"/>
        <v>1.0608134236520166</v>
      </c>
      <c r="P141" s="20">
        <f t="shared" si="0"/>
        <v>9.168633738819422E-2</v>
      </c>
      <c r="Q141" s="20">
        <f t="shared" si="0"/>
        <v>16.63208779543988</v>
      </c>
      <c r="R141" s="20">
        <f>SUM(R14:R140)</f>
        <v>2.523114007424383</v>
      </c>
      <c r="S141" s="20">
        <f t="shared" si="0"/>
        <v>3.7379415674387784</v>
      </c>
      <c r="T141" s="20">
        <f t="shared" si="0"/>
        <v>6.6822097452515408</v>
      </c>
      <c r="U141" s="20">
        <f t="shared" si="0"/>
        <v>8.2925818298268103E-2</v>
      </c>
      <c r="V141" s="20">
        <f t="shared" si="0"/>
        <v>30.162668731390259</v>
      </c>
      <c r="W141" s="20">
        <f t="shared" si="0"/>
        <v>37.174004388317762</v>
      </c>
      <c r="X141" s="20">
        <f t="shared" si="0"/>
        <v>5.6501740224628207</v>
      </c>
      <c r="Y141" s="20">
        <f t="shared" si="0"/>
        <v>4.914265015118497</v>
      </c>
      <c r="Z141" s="20">
        <f t="shared" si="0"/>
        <v>1.948305313552372</v>
      </c>
      <c r="AA141" s="20">
        <f t="shared" si="0"/>
        <v>2.9597394480110686</v>
      </c>
      <c r="AB141" s="20">
        <f t="shared" si="0"/>
        <v>15.48080620774088</v>
      </c>
      <c r="AC141" s="20">
        <f t="shared" si="0"/>
        <v>0.30857969742326508</v>
      </c>
      <c r="AD141" s="20">
        <f t="shared" si="0"/>
        <v>0.44740022212340042</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44.690341666639881</v>
      </c>
      <c r="F152" s="14">
        <f t="shared" ref="F152:AD152" si="1">F141 + F151 + IF(AND(OR($B$4="AT",$B$4="BE",$B$4="CH",$B$4="GB",$B$4="IE",$B$4="LT",$B$4="LU",$B$4="NL"),SUM(F143:F149)&gt;0),SUM(F143:F149)-SUM(F27:F33),0)</f>
        <v>53.325497579157009</v>
      </c>
      <c r="G152" s="14">
        <f t="shared" si="1"/>
        <v>9.3037825475221361</v>
      </c>
      <c r="H152" s="14">
        <f t="shared" si="1"/>
        <v>14.075525460138914</v>
      </c>
      <c r="I152" s="14">
        <f t="shared" si="1"/>
        <v>30.283009161878038</v>
      </c>
      <c r="J152" s="14">
        <f t="shared" si="1"/>
        <v>41.907871631741784</v>
      </c>
      <c r="K152" s="14">
        <f t="shared" si="1"/>
        <v>83.546443607904834</v>
      </c>
      <c r="L152" s="14">
        <f t="shared" si="1"/>
        <v>3.9131552390073652</v>
      </c>
      <c r="M152" s="14">
        <f t="shared" si="1"/>
        <v>248.21668852250622</v>
      </c>
      <c r="N152" s="14">
        <f t="shared" si="1"/>
        <v>169.30557590399414</v>
      </c>
      <c r="O152" s="14">
        <f t="shared" si="1"/>
        <v>1.0608134236520166</v>
      </c>
      <c r="P152" s="14">
        <f t="shared" si="1"/>
        <v>9.168633738819422E-2</v>
      </c>
      <c r="Q152" s="14">
        <f t="shared" si="1"/>
        <v>16.63208779543988</v>
      </c>
      <c r="R152" s="14">
        <f t="shared" si="1"/>
        <v>2.523114007424383</v>
      </c>
      <c r="S152" s="14">
        <f t="shared" si="1"/>
        <v>3.7379415674387784</v>
      </c>
      <c r="T152" s="14">
        <f t="shared" si="1"/>
        <v>6.6822097452515408</v>
      </c>
      <c r="U152" s="14">
        <f t="shared" si="1"/>
        <v>8.2925818298268103E-2</v>
      </c>
      <c r="V152" s="14">
        <f t="shared" si="1"/>
        <v>30.162668731390259</v>
      </c>
      <c r="W152" s="14">
        <f t="shared" si="1"/>
        <v>37.174004388317762</v>
      </c>
      <c r="X152" s="14">
        <f t="shared" si="1"/>
        <v>5.6501740224628207</v>
      </c>
      <c r="Y152" s="14">
        <f t="shared" si="1"/>
        <v>4.914265015118497</v>
      </c>
      <c r="Z152" s="14">
        <f t="shared" si="1"/>
        <v>1.948305313552372</v>
      </c>
      <c r="AA152" s="14">
        <f t="shared" si="1"/>
        <v>2.9597394480110686</v>
      </c>
      <c r="AB152" s="14">
        <f t="shared" si="1"/>
        <v>15.48080620774088</v>
      </c>
      <c r="AC152" s="14">
        <f t="shared" si="1"/>
        <v>0.30857969742326508</v>
      </c>
      <c r="AD152" s="14">
        <f t="shared" si="1"/>
        <v>0.44740022212340042</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44.690341666639881</v>
      </c>
      <c r="F154" s="14">
        <f>F141 + F153 - IF(OR($B$6=2005,$B$6&gt;=2020),SUM(F99:F122),0) + IF(AND(OR($B$4="AT",$B$4="BE",$B$4="CH",$B$4="GB",$B$4="IE",$B$4="LT",$B$4="LU",$B$4="NL"),SUM(F143:F149)&gt;0),SUM(F143:F149)-SUM(F27:F33),0)</f>
        <v>53.325497579157009</v>
      </c>
      <c r="G154" s="14">
        <f>G141 + G153 + IF(AND(OR($B$4="AT",$B$4="BE",$B$4="CH",$B$4="GB",$B$4="IE",$B$4="LT",$B$4="LU",$B$4="NL"),SUM(G143:G149)&gt;0),SUM(G143:G149)-SUM(G27:G33),0)</f>
        <v>9.3037825475221361</v>
      </c>
      <c r="H154" s="14">
        <f t="shared" ref="H154:AD154" si="2">H141 + H153 + IF(AND(OR($B$4="AT",$B$4="BE",$B$4="CH",$B$4="GB",$B$4="IE",$B$4="LT",$B$4="LU",$B$4="NL"),SUM(H143:H149)&gt;0),SUM(H143:H149)-SUM(H27:H33),0)</f>
        <v>14.075525460138914</v>
      </c>
      <c r="I154" s="14">
        <f t="shared" si="2"/>
        <v>30.283009161878038</v>
      </c>
      <c r="J154" s="14">
        <f t="shared" si="2"/>
        <v>41.907871631741784</v>
      </c>
      <c r="K154" s="14">
        <f t="shared" si="2"/>
        <v>83.546443607904834</v>
      </c>
      <c r="L154" s="14">
        <f t="shared" si="2"/>
        <v>3.9131552390073652</v>
      </c>
      <c r="M154" s="14">
        <f t="shared" si="2"/>
        <v>248.21668852250622</v>
      </c>
      <c r="N154" s="14">
        <f t="shared" si="2"/>
        <v>169.30557590399414</v>
      </c>
      <c r="O154" s="14">
        <f t="shared" si="2"/>
        <v>1.0608134236520166</v>
      </c>
      <c r="P154" s="14">
        <f t="shared" si="2"/>
        <v>9.168633738819422E-2</v>
      </c>
      <c r="Q154" s="14">
        <f t="shared" si="2"/>
        <v>16.63208779543988</v>
      </c>
      <c r="R154" s="14">
        <f t="shared" si="2"/>
        <v>2.523114007424383</v>
      </c>
      <c r="S154" s="14">
        <f t="shared" si="2"/>
        <v>3.7379415674387784</v>
      </c>
      <c r="T154" s="14">
        <f t="shared" si="2"/>
        <v>6.6822097452515408</v>
      </c>
      <c r="U154" s="14">
        <f t="shared" si="2"/>
        <v>8.2925818298268103E-2</v>
      </c>
      <c r="V154" s="14">
        <f t="shared" si="2"/>
        <v>30.162668731390259</v>
      </c>
      <c r="W154" s="14">
        <f t="shared" si="2"/>
        <v>37.174004388317762</v>
      </c>
      <c r="X154" s="14">
        <f t="shared" si="2"/>
        <v>5.6501740224628207</v>
      </c>
      <c r="Y154" s="14">
        <f t="shared" si="2"/>
        <v>4.914265015118497</v>
      </c>
      <c r="Z154" s="14">
        <f t="shared" si="2"/>
        <v>1.948305313552372</v>
      </c>
      <c r="AA154" s="14">
        <f t="shared" si="2"/>
        <v>2.9597394480110686</v>
      </c>
      <c r="AB154" s="14">
        <f t="shared" si="2"/>
        <v>15.48080620774088</v>
      </c>
      <c r="AC154" s="14">
        <f t="shared" si="2"/>
        <v>0.30857969742326508</v>
      </c>
      <c r="AD154" s="14">
        <f t="shared" si="2"/>
        <v>0.44740022212340042</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0.30834542392779452</v>
      </c>
      <c r="F157" s="140">
        <v>1.8353894281416337E-2</v>
      </c>
      <c r="G157" s="140">
        <v>3.6707788562832674E-2</v>
      </c>
      <c r="H157" s="140" t="s">
        <v>438</v>
      </c>
      <c r="I157" s="140">
        <v>7.3415577125665356E-3</v>
      </c>
      <c r="J157" s="140">
        <v>7.3415577125665356E-3</v>
      </c>
      <c r="K157" s="140">
        <v>7.3415577125665356E-3</v>
      </c>
      <c r="L157" s="140">
        <v>3.5239477020319369E-3</v>
      </c>
      <c r="M157" s="140">
        <v>4.0378567419115947E-2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1586.1435437999999</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8.7848479610853972E-3</v>
      </c>
      <c r="F158" s="140">
        <v>3.7696957138856748E-4</v>
      </c>
      <c r="G158" s="140">
        <v>1.0510860160856746E-3</v>
      </c>
      <c r="H158" s="140" t="s">
        <v>438</v>
      </c>
      <c r="I158" s="140">
        <v>1.8400000277713491E-4</v>
      </c>
      <c r="J158" s="140">
        <v>1.8400000277713491E-4</v>
      </c>
      <c r="K158" s="140">
        <v>1.8400000277713491E-4</v>
      </c>
      <c r="L158" s="140">
        <v>8.832000133302475E-5</v>
      </c>
      <c r="M158" s="140">
        <v>2.4099391677713492E-3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45.452592000000003</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16.196488757499999</v>
      </c>
      <c r="F159" s="140">
        <v>0.56099999999999994</v>
      </c>
      <c r="G159" s="140">
        <v>7.4343999999999983</v>
      </c>
      <c r="H159" s="140">
        <v>1.4593228999999997E-3</v>
      </c>
      <c r="I159" s="140">
        <v>0.83299999999999996</v>
      </c>
      <c r="J159" s="140">
        <v>0.91850000000000009</v>
      </c>
      <c r="K159" s="140">
        <v>0.91850000000000009</v>
      </c>
      <c r="L159" s="140">
        <v>0.11990999999999999</v>
      </c>
      <c r="M159" s="140">
        <v>1.5170043799999999</v>
      </c>
      <c r="N159" s="140">
        <v>3.3149999999999999E-2</v>
      </c>
      <c r="O159" s="140">
        <v>3.3499999999999997E-3</v>
      </c>
      <c r="P159" s="140">
        <v>4.8499999999999993E-3</v>
      </c>
      <c r="Q159" s="140">
        <v>9.1400000000000009E-2</v>
      </c>
      <c r="R159" s="140">
        <v>9.7349999999999992E-2</v>
      </c>
      <c r="S159" s="140">
        <v>0.22850000000000001</v>
      </c>
      <c r="T159" s="140">
        <v>4.2350000000000003</v>
      </c>
      <c r="U159" s="140">
        <v>3.4799999999999998E-2</v>
      </c>
      <c r="V159" s="140">
        <v>0.246</v>
      </c>
      <c r="W159" s="140">
        <v>7.0849999999999987E-5</v>
      </c>
      <c r="X159" s="140">
        <v>8.4E-7</v>
      </c>
      <c r="Y159" s="140">
        <v>3.14E-6</v>
      </c>
      <c r="Z159" s="140">
        <v>1.4949999999999997E-6</v>
      </c>
      <c r="AA159" s="140">
        <v>4.865E-6</v>
      </c>
      <c r="AB159" s="140">
        <v>8.7800000000000006E-6</v>
      </c>
      <c r="AC159" s="140">
        <v>2.4200000000000002E-5</v>
      </c>
      <c r="AD159" s="140">
        <v>7.695E-5</v>
      </c>
      <c r="AE159" s="50"/>
      <c r="AF159" s="140">
        <v>8465</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9.2149999999999996E-2</v>
      </c>
      <c r="F163" s="23">
        <v>0.24249999999999999</v>
      </c>
      <c r="G163" s="23">
        <v>1.8429999999999998E-2</v>
      </c>
      <c r="H163" s="23">
        <v>2.0854999999999999E-2</v>
      </c>
      <c r="I163" s="23">
        <v>0.35676000000000008</v>
      </c>
      <c r="J163" s="23">
        <v>0.43603999999999998</v>
      </c>
      <c r="K163" s="23">
        <v>0.67388000000000003</v>
      </c>
      <c r="L163" s="23">
        <v>3.2108400000000002E-2</v>
      </c>
      <c r="M163" s="23">
        <v>2.6190000000000002</v>
      </c>
      <c r="N163" s="23" t="s">
        <v>429</v>
      </c>
      <c r="O163" s="23" t="s">
        <v>429</v>
      </c>
      <c r="P163" s="23" t="s">
        <v>429</v>
      </c>
      <c r="Q163" s="23" t="s">
        <v>429</v>
      </c>
      <c r="R163" s="23" t="s">
        <v>429</v>
      </c>
      <c r="S163" s="23" t="s">
        <v>429</v>
      </c>
      <c r="T163" s="23" t="s">
        <v>429</v>
      </c>
      <c r="U163" s="23" t="s">
        <v>429</v>
      </c>
      <c r="V163" s="23" t="s">
        <v>429</v>
      </c>
      <c r="W163" s="23">
        <v>0.19819999999999999</v>
      </c>
      <c r="X163" s="23">
        <v>0.285408</v>
      </c>
      <c r="Y163" s="23">
        <v>0.1712448</v>
      </c>
      <c r="Z163" s="23">
        <v>8.5622400000000001E-2</v>
      </c>
      <c r="AA163" s="23">
        <v>0.11416320000000001</v>
      </c>
      <c r="AB163" s="23">
        <v>0.65643839999999998</v>
      </c>
      <c r="AC163" s="23" t="s">
        <v>429</v>
      </c>
      <c r="AD163" s="23" t="s">
        <v>429</v>
      </c>
      <c r="AE163" s="51"/>
      <c r="AF163" s="23" t="s">
        <v>429</v>
      </c>
      <c r="AG163" s="23" t="s">
        <v>429</v>
      </c>
      <c r="AH163" s="23" t="s">
        <v>429</v>
      </c>
      <c r="AI163" s="23" t="s">
        <v>429</v>
      </c>
      <c r="AJ163" s="23" t="s">
        <v>429</v>
      </c>
      <c r="AK163" s="23">
        <v>0.48499999999999999</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90" priority="6" operator="equal">
      <formula>0</formula>
    </cfRule>
  </conditionalFormatting>
  <conditionalFormatting sqref="E48:AD48">
    <cfRule type="cellIs" dxfId="89" priority="5" operator="equal">
      <formula>0</formula>
    </cfRule>
  </conditionalFormatting>
  <conditionalFormatting sqref="E53:AD53">
    <cfRule type="cellIs" dxfId="88" priority="4" operator="equal">
      <formula>0</formula>
    </cfRule>
  </conditionalFormatting>
  <conditionalFormatting sqref="E54:E55">
    <cfRule type="cellIs" dxfId="87" priority="3" operator="equal">
      <formula>0</formula>
    </cfRule>
  </conditionalFormatting>
  <conditionalFormatting sqref="G54:AD55">
    <cfRule type="cellIs" dxfId="86" priority="2" operator="equal">
      <formula>0</formula>
    </cfRule>
  </conditionalFormatting>
  <conditionalFormatting sqref="AF14:AK140 E14:AD140">
    <cfRule type="cellIs" dxfId="85" priority="1" operator="equal">
      <formula>0</formula>
    </cfRule>
  </conditionalFormatting>
  <pageMargins left="0.7" right="0.7" top="0.78740157499999996" bottom="0.78740157499999996" header="0.3" footer="0.3"/>
  <pageSetup paperSize="9" scale="1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2.710937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2005</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2005</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3.4909943974386</v>
      </c>
      <c r="F14" s="6">
        <v>0.11770298760403999</v>
      </c>
      <c r="G14" s="6">
        <v>1.5705878583861672</v>
      </c>
      <c r="H14" s="6" t="s">
        <v>438</v>
      </c>
      <c r="I14" s="6">
        <v>0.61852276128362604</v>
      </c>
      <c r="J14" s="6">
        <v>0.72302696128362598</v>
      </c>
      <c r="K14" s="6">
        <v>0.81586656128362611</v>
      </c>
      <c r="L14" s="6">
        <v>2.1135069732090655E-2</v>
      </c>
      <c r="M14" s="6">
        <v>1.5995007866941999</v>
      </c>
      <c r="N14" s="6">
        <v>9.7019016415425596E-2</v>
      </c>
      <c r="O14" s="6">
        <v>1.01469110692376E-2</v>
      </c>
      <c r="P14" s="6">
        <v>1.068035869504E-2</v>
      </c>
      <c r="Q14" s="6">
        <v>5.3393223234048007E-2</v>
      </c>
      <c r="R14" s="6">
        <v>4.4003788450482306E-2</v>
      </c>
      <c r="S14" s="6">
        <v>0.10005760184504824</v>
      </c>
      <c r="T14" s="6">
        <v>0.59837724738124476</v>
      </c>
      <c r="U14" s="6">
        <v>1.6162421901844477E-2</v>
      </c>
      <c r="V14" s="6">
        <v>0.93724409641542561</v>
      </c>
      <c r="W14" s="6">
        <v>0.22929706224170002</v>
      </c>
      <c r="X14" s="6">
        <v>4.648494170608565E-3</v>
      </c>
      <c r="Y14" s="6">
        <v>2.23345253804426E-4</v>
      </c>
      <c r="Z14" s="6">
        <v>1.2399835919017598E-4</v>
      </c>
      <c r="AA14" s="6">
        <v>1.9538368879475648E-4</v>
      </c>
      <c r="AB14" s="6">
        <v>5.1912214723979231E-3</v>
      </c>
      <c r="AC14" s="6">
        <v>2.2154099999999996E-2</v>
      </c>
      <c r="AD14" s="6">
        <v>1.4462735900000001E-2</v>
      </c>
      <c r="AE14" s="36"/>
      <c r="AF14" s="24">
        <v>2153</v>
      </c>
      <c r="AG14" s="24">
        <v>223</v>
      </c>
      <c r="AH14" s="24">
        <v>32434</v>
      </c>
      <c r="AI14" s="24">
        <v>4222.2769503999998</v>
      </c>
      <c r="AJ14" s="24">
        <v>29</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0.11593000000000001</v>
      </c>
      <c r="F16" s="6">
        <v>4.2338200000000001E-3</v>
      </c>
      <c r="G16" s="6">
        <v>4.109481593543457E-2</v>
      </c>
      <c r="H16" s="6" t="s">
        <v>438</v>
      </c>
      <c r="I16" s="6">
        <v>3.3195679999999998E-2</v>
      </c>
      <c r="J16" s="6">
        <v>3.9122479999999994E-2</v>
      </c>
      <c r="K16" s="6">
        <v>4.4012080000000002E-2</v>
      </c>
      <c r="L16" s="6">
        <v>1.1383560000000001E-3</v>
      </c>
      <c r="M16" s="6">
        <v>5.9396400000000002E-2</v>
      </c>
      <c r="N16" s="6">
        <v>6.1493479999999998E-3</v>
      </c>
      <c r="O16" s="6">
        <v>7.5045800000000007E-4</v>
      </c>
      <c r="P16" s="6">
        <v>7.9894000000000005E-4</v>
      </c>
      <c r="Q16" s="6">
        <v>3.0636800000000005E-3</v>
      </c>
      <c r="R16" s="6">
        <v>2.6562427200000002E-3</v>
      </c>
      <c r="S16" s="6">
        <v>5.7029062719999996E-3</v>
      </c>
      <c r="T16" s="6">
        <v>3.9191647199999999E-3</v>
      </c>
      <c r="U16" s="6">
        <v>2.6396464000000004E-3</v>
      </c>
      <c r="V16" s="6">
        <v>4.4363027999999999E-2</v>
      </c>
      <c r="W16" s="6">
        <v>1.2842000000000001E-2</v>
      </c>
      <c r="X16" s="6">
        <v>2.7155431999999999E-4</v>
      </c>
      <c r="Y16" s="6">
        <v>1.1878479999999998E-5</v>
      </c>
      <c r="Z16" s="6">
        <v>5.0634800000000002E-6</v>
      </c>
      <c r="AA16" s="6">
        <v>1.129232E-5</v>
      </c>
      <c r="AB16" s="6">
        <v>2.9978860000000004E-4</v>
      </c>
      <c r="AC16" s="6">
        <v>1.3439999999999999E-3</v>
      </c>
      <c r="AD16" s="6">
        <v>8.4706599999999994E-4</v>
      </c>
      <c r="AE16" s="36"/>
      <c r="AF16" s="24">
        <v>212</v>
      </c>
      <c r="AG16" s="24">
        <v>20</v>
      </c>
      <c r="AH16" s="24">
        <v>872</v>
      </c>
      <c r="AI16" s="24">
        <v>242</v>
      </c>
      <c r="AJ16" s="24" t="s">
        <v>428</v>
      </c>
      <c r="AK16" s="24" t="s">
        <v>429</v>
      </c>
      <c r="AL16" s="38" t="s">
        <v>49</v>
      </c>
    </row>
    <row r="17" spans="1:38" s="2" customFormat="1" ht="26.25" customHeight="1" thickBot="1" x14ac:dyDescent="0.25">
      <c r="A17" s="57" t="s">
        <v>53</v>
      </c>
      <c r="B17" s="57" t="s">
        <v>58</v>
      </c>
      <c r="C17" s="58" t="s">
        <v>59</v>
      </c>
      <c r="D17" s="59"/>
      <c r="E17" s="6">
        <v>0.63039210000000012</v>
      </c>
      <c r="F17" s="6">
        <v>0.11289009999999999</v>
      </c>
      <c r="G17" s="6">
        <v>0.15769181766429824</v>
      </c>
      <c r="H17" s="6" t="s">
        <v>438</v>
      </c>
      <c r="I17" s="6">
        <v>1.8627499999999998E-2</v>
      </c>
      <c r="J17" s="6">
        <v>1.8870499999999998E-2</v>
      </c>
      <c r="K17" s="6">
        <v>1.90595E-2</v>
      </c>
      <c r="L17" s="6">
        <v>7.3119640000000007E-3</v>
      </c>
      <c r="M17" s="6">
        <v>0.1859922</v>
      </c>
      <c r="N17" s="6">
        <v>3.7133509999999997E-3</v>
      </c>
      <c r="O17" s="6">
        <v>5.6060700000000004E-5</v>
      </c>
      <c r="P17" s="6">
        <v>2.5157639999999998E-3</v>
      </c>
      <c r="Q17" s="6">
        <v>5.3924099999999998E-4</v>
      </c>
      <c r="R17" s="6">
        <v>5.4306500000000002E-4</v>
      </c>
      <c r="S17" s="6">
        <v>6.2065900000000008E-4</v>
      </c>
      <c r="T17" s="6">
        <v>4.0962260000000004E-4</v>
      </c>
      <c r="U17" s="6">
        <v>3.5656700000000002E-4</v>
      </c>
      <c r="V17" s="6">
        <v>2.6527550000000004E-2</v>
      </c>
      <c r="W17" s="6">
        <v>8.5005800000000006E-3</v>
      </c>
      <c r="X17" s="6">
        <v>5.3854299999999992E-3</v>
      </c>
      <c r="Y17" s="6">
        <v>2.2923300000000001E-2</v>
      </c>
      <c r="Z17" s="6">
        <v>6.2393900000000009E-3</v>
      </c>
      <c r="AA17" s="6">
        <v>5.8915499999999997E-3</v>
      </c>
      <c r="AB17" s="6">
        <v>4.0439669999999997E-2</v>
      </c>
      <c r="AC17" s="6">
        <v>1.6740000000000002E-5</v>
      </c>
      <c r="AD17" s="6">
        <v>4.5900000000000003E-3</v>
      </c>
      <c r="AE17" s="36"/>
      <c r="AF17" s="24">
        <v>98.7</v>
      </c>
      <c r="AG17" s="24">
        <v>27</v>
      </c>
      <c r="AH17" s="24">
        <v>4125</v>
      </c>
      <c r="AI17" s="24" t="s">
        <v>428</v>
      </c>
      <c r="AJ17" s="24">
        <v>526</v>
      </c>
      <c r="AK17" s="24" t="s">
        <v>429</v>
      </c>
      <c r="AL17" s="38" t="s">
        <v>49</v>
      </c>
    </row>
    <row r="18" spans="1:38" s="2" customFormat="1" ht="26.25" customHeight="1" thickBot="1" x14ac:dyDescent="0.25">
      <c r="A18" s="57" t="s">
        <v>53</v>
      </c>
      <c r="B18" s="57" t="s">
        <v>60</v>
      </c>
      <c r="C18" s="58" t="s">
        <v>61</v>
      </c>
      <c r="D18" s="59"/>
      <c r="E18" s="6">
        <v>1.5014603574111838E-2</v>
      </c>
      <c r="F18" s="6">
        <v>4.6667011108725981E-3</v>
      </c>
      <c r="G18" s="6">
        <v>3.5392148021672735E-5</v>
      </c>
      <c r="H18" s="6" t="s">
        <v>438</v>
      </c>
      <c r="I18" s="6">
        <v>1.5826203767307077E-4</v>
      </c>
      <c r="J18" s="6">
        <v>1.5826203767307077E-4</v>
      </c>
      <c r="K18" s="6">
        <v>1.5826203767307077E-4</v>
      </c>
      <c r="L18" s="6">
        <v>6.3304815069228291E-6</v>
      </c>
      <c r="M18" s="6">
        <v>5.8841014006654506E-3</v>
      </c>
      <c r="N18" s="6">
        <v>2.2319005312868948E-6</v>
      </c>
      <c r="O18" s="6">
        <v>1.8261004346892775E-7</v>
      </c>
      <c r="P18" s="6">
        <v>1.0956602608135665E-4</v>
      </c>
      <c r="Q18" s="6">
        <v>2.0290004829880864E-5</v>
      </c>
      <c r="R18" s="6">
        <v>2.6377006278845121E-6</v>
      </c>
      <c r="S18" s="6">
        <v>5.2754012557690249E-7</v>
      </c>
      <c r="T18" s="6">
        <v>2.6377006278845121E-6</v>
      </c>
      <c r="U18" s="6">
        <v>1.1768202801330901E-5</v>
      </c>
      <c r="V18" s="6">
        <v>1.4811703525813031E-4</v>
      </c>
      <c r="W18" s="6">
        <v>1.055080251153805E-4</v>
      </c>
      <c r="X18" s="6">
        <v>1.4608803477514221E-4</v>
      </c>
      <c r="Y18" s="6">
        <v>5.8841014006654499E-4</v>
      </c>
      <c r="Z18" s="6">
        <v>2.231900531286895E-4</v>
      </c>
      <c r="AA18" s="6">
        <v>2.1913205216271331E-4</v>
      </c>
      <c r="AB18" s="6">
        <v>1.17682028013309E-3</v>
      </c>
      <c r="AC18" s="6" t="s">
        <v>438</v>
      </c>
      <c r="AD18" s="6" t="s">
        <v>438</v>
      </c>
      <c r="AE18" s="36"/>
      <c r="AF18" s="24" t="s">
        <v>428</v>
      </c>
      <c r="AG18" s="24" t="s">
        <v>428</v>
      </c>
      <c r="AH18" s="24">
        <v>202.90004829880863</v>
      </c>
      <c r="AI18" s="24" t="s">
        <v>428</v>
      </c>
      <c r="AJ18" s="24" t="s">
        <v>428</v>
      </c>
      <c r="AK18" s="24" t="s">
        <v>429</v>
      </c>
      <c r="AL18" s="38" t="s">
        <v>49</v>
      </c>
    </row>
    <row r="19" spans="1:38" s="2" customFormat="1" ht="26.25" customHeight="1" thickBot="1" x14ac:dyDescent="0.25">
      <c r="A19" s="57" t="s">
        <v>53</v>
      </c>
      <c r="B19" s="57" t="s">
        <v>62</v>
      </c>
      <c r="C19" s="58" t="s">
        <v>63</v>
      </c>
      <c r="D19" s="59"/>
      <c r="E19" s="6">
        <v>3.5467621444671027E-2</v>
      </c>
      <c r="F19" s="6">
        <v>1.9175206665235589E-2</v>
      </c>
      <c r="G19" s="6">
        <v>1.4204521026121345E-3</v>
      </c>
      <c r="H19" s="6">
        <v>1.1100000000000001E-3</v>
      </c>
      <c r="I19" s="6">
        <v>4.5450722260384248E-3</v>
      </c>
      <c r="J19" s="6">
        <v>4.6350722260384246E-3</v>
      </c>
      <c r="K19" s="6">
        <v>4.8450722260384238E-3</v>
      </c>
      <c r="L19" s="6">
        <v>1.1898028890415372E-3</v>
      </c>
      <c r="M19" s="6">
        <v>2.9929608403992704E-2</v>
      </c>
      <c r="N19" s="6">
        <v>8.148664031877213E-4</v>
      </c>
      <c r="O19" s="6">
        <v>3.903981602608136E-4</v>
      </c>
      <c r="P19" s="6">
        <v>2.5569615648813996E-4</v>
      </c>
      <c r="Q19" s="6">
        <v>4.9940028979285185E-5</v>
      </c>
      <c r="R19" s="6">
        <v>6.9575120376730716E-4</v>
      </c>
      <c r="S19" s="6">
        <v>1.8115024075346142E-4</v>
      </c>
      <c r="T19" s="6">
        <v>6.5751203767307065E-5</v>
      </c>
      <c r="U19" s="6">
        <v>4.0659216807985402E-5</v>
      </c>
      <c r="V19" s="6">
        <v>1.5682952211548782E-2</v>
      </c>
      <c r="W19" s="6">
        <v>3.230048150692283E-3</v>
      </c>
      <c r="X19" s="6">
        <v>6.1852820865085324E-4</v>
      </c>
      <c r="Y19" s="6">
        <v>1.76296084039927E-3</v>
      </c>
      <c r="Z19" s="6">
        <v>6.36640318772137E-4</v>
      </c>
      <c r="AA19" s="6">
        <v>5.9779231297627986E-4</v>
      </c>
      <c r="AB19" s="6">
        <v>3.6159216807985402E-3</v>
      </c>
      <c r="AC19" s="6">
        <v>1.5000000000000001E-4</v>
      </c>
      <c r="AD19" s="6">
        <v>1.8000000000000001E-6</v>
      </c>
      <c r="AE19" s="36"/>
      <c r="AF19" s="24" t="s">
        <v>428</v>
      </c>
      <c r="AG19" s="24" t="s">
        <v>428</v>
      </c>
      <c r="AH19" s="24">
        <v>442.40028979285177</v>
      </c>
      <c r="AI19" s="24">
        <v>30</v>
      </c>
      <c r="AJ19" s="24" t="s">
        <v>428</v>
      </c>
      <c r="AK19" s="24" t="s">
        <v>429</v>
      </c>
      <c r="AL19" s="38" t="s">
        <v>49</v>
      </c>
    </row>
    <row r="20" spans="1:38" s="2" customFormat="1" ht="26.25" customHeight="1" thickBot="1" x14ac:dyDescent="0.25">
      <c r="A20" s="57" t="s">
        <v>53</v>
      </c>
      <c r="B20" s="57" t="s">
        <v>64</v>
      </c>
      <c r="C20" s="58" t="s">
        <v>65</v>
      </c>
      <c r="D20" s="59"/>
      <c r="E20" s="6">
        <v>2.1902999999999999E-2</v>
      </c>
      <c r="F20" s="6">
        <v>1.50548E-2</v>
      </c>
      <c r="G20" s="6">
        <v>1.4179825906696114E-2</v>
      </c>
      <c r="H20" s="6">
        <v>9.990000000000001E-4</v>
      </c>
      <c r="I20" s="6">
        <v>6.7455600000000003E-3</v>
      </c>
      <c r="J20" s="6">
        <v>7.0605600000000013E-3</v>
      </c>
      <c r="K20" s="6">
        <v>7.4315600000000002E-3</v>
      </c>
      <c r="L20" s="6">
        <v>1.2444144E-3</v>
      </c>
      <c r="M20" s="6">
        <v>4.5454000000000001E-2</v>
      </c>
      <c r="N20" s="6">
        <v>4.2152220000000002E-3</v>
      </c>
      <c r="O20" s="6">
        <v>3.979818E-4</v>
      </c>
      <c r="P20" s="6">
        <v>3.2959999999999999E-4</v>
      </c>
      <c r="Q20" s="6">
        <v>1.2933000000000001E-4</v>
      </c>
      <c r="R20" s="6">
        <v>9.7462599999999992E-4</v>
      </c>
      <c r="S20" s="6">
        <v>6.1752520000000002E-4</v>
      </c>
      <c r="T20" s="6">
        <v>3.9462600000000003E-4</v>
      </c>
      <c r="U20" s="6">
        <v>7.2015999999999996E-5</v>
      </c>
      <c r="V20" s="6">
        <v>1.9171460000000001E-2</v>
      </c>
      <c r="W20" s="6">
        <v>8.0830399999999997E-3</v>
      </c>
      <c r="X20" s="6">
        <v>1.59844E-3</v>
      </c>
      <c r="Y20" s="6">
        <v>2.5492000000000002E-3</v>
      </c>
      <c r="Z20" s="6">
        <v>9.7340000000000002E-4</v>
      </c>
      <c r="AA20" s="6">
        <v>8.0716000000000002E-4</v>
      </c>
      <c r="AB20" s="6">
        <v>5.9281999999999998E-3</v>
      </c>
      <c r="AC20" s="6">
        <v>1.5112E-4</v>
      </c>
      <c r="AD20" s="6">
        <v>4.4216200000000002E-3</v>
      </c>
      <c r="AE20" s="36"/>
      <c r="AF20" s="24" t="s">
        <v>428</v>
      </c>
      <c r="AG20" s="24">
        <v>26</v>
      </c>
      <c r="AH20" s="24">
        <v>202</v>
      </c>
      <c r="AI20" s="24">
        <v>27</v>
      </c>
      <c r="AJ20" s="24" t="s">
        <v>428</v>
      </c>
      <c r="AK20" s="24" t="s">
        <v>429</v>
      </c>
      <c r="AL20" s="38" t="s">
        <v>49</v>
      </c>
    </row>
    <row r="21" spans="1:38" s="2" customFormat="1" ht="26.25" customHeight="1" thickBot="1" x14ac:dyDescent="0.25">
      <c r="A21" s="57" t="s">
        <v>53</v>
      </c>
      <c r="B21" s="57" t="s">
        <v>66</v>
      </c>
      <c r="C21" s="58" t="s">
        <v>67</v>
      </c>
      <c r="D21" s="59"/>
      <c r="E21" s="6">
        <v>0.69031084781582053</v>
      </c>
      <c r="F21" s="6">
        <v>0.41212907432113338</v>
      </c>
      <c r="G21" s="6">
        <v>0.4246040016352049</v>
      </c>
      <c r="H21" s="6">
        <v>3.8294999999999996E-2</v>
      </c>
      <c r="I21" s="6">
        <v>0.1747803534769776</v>
      </c>
      <c r="J21" s="6">
        <v>0.17907335347697759</v>
      </c>
      <c r="K21" s="6">
        <v>0.18724235347697757</v>
      </c>
      <c r="L21" s="6">
        <v>4.893799813907912E-2</v>
      </c>
      <c r="M21" s="6">
        <v>0.84884202414403798</v>
      </c>
      <c r="N21" s="6">
        <v>4.5720676574675337E-2</v>
      </c>
      <c r="O21" s="6">
        <v>1.3699415392473437E-2</v>
      </c>
      <c r="P21" s="6">
        <v>3.4266674840613934E-3</v>
      </c>
      <c r="Q21" s="6">
        <v>1.063880497048406E-3</v>
      </c>
      <c r="R21" s="6">
        <v>2.5759859224616294E-2</v>
      </c>
      <c r="S21" s="6">
        <v>8.6727598449232585E-3</v>
      </c>
      <c r="T21" s="6">
        <v>3.8327920246162932E-3</v>
      </c>
      <c r="U21" s="6">
        <v>1.0126548482880756E-3</v>
      </c>
      <c r="V21" s="6">
        <v>0.57769398722845344</v>
      </c>
      <c r="W21" s="6">
        <v>0.13287680898465171</v>
      </c>
      <c r="X21" s="6">
        <v>1.9904173978748524E-2</v>
      </c>
      <c r="Y21" s="6">
        <v>4.3450242414403775E-2</v>
      </c>
      <c r="Z21" s="6">
        <v>1.2934477467532467E-2</v>
      </c>
      <c r="AA21" s="6">
        <v>1.1017850968122786E-2</v>
      </c>
      <c r="AB21" s="6">
        <v>8.7306744828807556E-2</v>
      </c>
      <c r="AC21" s="6">
        <v>5.2568399999999996E-3</v>
      </c>
      <c r="AD21" s="6">
        <v>2.2502100000000001E-2</v>
      </c>
      <c r="AE21" s="36"/>
      <c r="AF21" s="24">
        <v>614.6</v>
      </c>
      <c r="AG21" s="24">
        <v>132</v>
      </c>
      <c r="AH21" s="24">
        <v>3149.3249704840614</v>
      </c>
      <c r="AI21" s="24">
        <v>1035</v>
      </c>
      <c r="AJ21" s="24">
        <v>88</v>
      </c>
      <c r="AK21" s="24" t="s">
        <v>429</v>
      </c>
      <c r="AL21" s="38" t="s">
        <v>49</v>
      </c>
    </row>
    <row r="22" spans="1:38" s="2" customFormat="1" ht="26.25" customHeight="1" thickBot="1" x14ac:dyDescent="0.25">
      <c r="A22" s="57" t="s">
        <v>53</v>
      </c>
      <c r="B22" s="61" t="s">
        <v>68</v>
      </c>
      <c r="C22" s="58" t="s">
        <v>69</v>
      </c>
      <c r="D22" s="59"/>
      <c r="E22" s="6">
        <v>0.65987759875639995</v>
      </c>
      <c r="F22" s="6">
        <v>0.19617838715076003</v>
      </c>
      <c r="G22" s="6">
        <v>0.52773297203920344</v>
      </c>
      <c r="H22" s="6">
        <v>3.5206504291999999E-3</v>
      </c>
      <c r="I22" s="6">
        <v>0.10249707880943999</v>
      </c>
      <c r="J22" s="6">
        <v>0.10892007880944003</v>
      </c>
      <c r="K22" s="6">
        <v>0.11436050756652</v>
      </c>
      <c r="L22" s="6">
        <v>1.6173207658330403E-2</v>
      </c>
      <c r="M22" s="6">
        <v>0.80369559918440003</v>
      </c>
      <c r="N22" s="6">
        <v>0.1003344333112</v>
      </c>
      <c r="O22" s="6">
        <v>2.9537632514400002E-3</v>
      </c>
      <c r="P22" s="6">
        <v>7.1109306779200002E-3</v>
      </c>
      <c r="Q22" s="6">
        <v>3.0925479312800008E-3</v>
      </c>
      <c r="R22" s="6">
        <v>1.1590642012960001E-2</v>
      </c>
      <c r="S22" s="6">
        <v>1.2687474226680002E-2</v>
      </c>
      <c r="T22" s="6">
        <v>9.7998613942400017E-3</v>
      </c>
      <c r="U22" s="6">
        <v>1.5104746738799999E-3</v>
      </c>
      <c r="V22" s="6">
        <v>0.2066602751718</v>
      </c>
      <c r="W22" s="6">
        <v>1.817123862511</v>
      </c>
      <c r="X22" s="6">
        <v>3.4994935821201757E-2</v>
      </c>
      <c r="Y22" s="6">
        <v>5.8854733714227572E-2</v>
      </c>
      <c r="Z22" s="6">
        <v>2.0420317893025796E-2</v>
      </c>
      <c r="AA22" s="6">
        <v>1.659450184832624E-2</v>
      </c>
      <c r="AB22" s="6">
        <v>0.13095973974878136</v>
      </c>
      <c r="AC22" s="6">
        <v>1.0508020333279999E-2</v>
      </c>
      <c r="AD22" s="6">
        <v>0.11595210381976001</v>
      </c>
      <c r="AE22" s="36"/>
      <c r="AF22" s="24">
        <v>509</v>
      </c>
      <c r="AG22" s="24">
        <v>682</v>
      </c>
      <c r="AH22" s="24">
        <v>2381</v>
      </c>
      <c r="AI22" s="24">
        <v>144.36591644399999</v>
      </c>
      <c r="AJ22" s="24">
        <v>299.82574355600002</v>
      </c>
      <c r="AK22" s="24" t="s">
        <v>429</v>
      </c>
      <c r="AL22" s="38" t="s">
        <v>49</v>
      </c>
    </row>
    <row r="23" spans="1:38" s="2" customFormat="1" ht="26.25" customHeight="1" thickBot="1" x14ac:dyDescent="0.25">
      <c r="A23" s="57" t="s">
        <v>70</v>
      </c>
      <c r="B23" s="61" t="s">
        <v>392</v>
      </c>
      <c r="C23" s="58" t="s">
        <v>388</v>
      </c>
      <c r="D23" s="100"/>
      <c r="E23" s="6">
        <v>1.1406751938938244</v>
      </c>
      <c r="F23" s="6">
        <v>0.2673668399622503</v>
      </c>
      <c r="G23" s="6">
        <v>0.1305321580167654</v>
      </c>
      <c r="H23" s="6">
        <v>2.6628693261130927E-4</v>
      </c>
      <c r="I23" s="6">
        <v>7.9077505561433586E-2</v>
      </c>
      <c r="J23" s="6">
        <v>7.9077505561433586E-2</v>
      </c>
      <c r="K23" s="6">
        <v>7.9077505561433586E-2</v>
      </c>
      <c r="L23" s="6">
        <v>4.6421394380769983E-2</v>
      </c>
      <c r="M23" s="6">
        <v>1.8447852031873384</v>
      </c>
      <c r="N23" s="6">
        <v>1.0114713106890447E-2</v>
      </c>
      <c r="O23" s="6">
        <v>3.4484301728435153E-4</v>
      </c>
      <c r="P23" s="6" t="s">
        <v>438</v>
      </c>
      <c r="Q23" s="6" t="s">
        <v>438</v>
      </c>
      <c r="R23" s="6">
        <v>1.7242150864217576E-3</v>
      </c>
      <c r="S23" s="6">
        <v>5.8623312938339757E-2</v>
      </c>
      <c r="T23" s="6">
        <v>2.4139011209904607E-3</v>
      </c>
      <c r="U23" s="6">
        <v>3.4484301728435153E-4</v>
      </c>
      <c r="V23" s="6">
        <v>3.4484301728435147E-2</v>
      </c>
      <c r="W23" s="6" t="s">
        <v>438</v>
      </c>
      <c r="X23" s="6">
        <v>2.6786895556048097E-3</v>
      </c>
      <c r="Y23" s="6">
        <v>1.7042014407542571E-3</v>
      </c>
      <c r="Z23" s="6" t="s">
        <v>438</v>
      </c>
      <c r="AA23" s="6" t="s">
        <v>438</v>
      </c>
      <c r="AB23" s="6">
        <v>4.3828909963590668E-3</v>
      </c>
      <c r="AC23" s="6" t="s">
        <v>438</v>
      </c>
      <c r="AD23" s="6" t="s">
        <v>438</v>
      </c>
      <c r="AE23" s="36"/>
      <c r="AF23" s="24">
        <v>1468.1999999999998</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0.63170200294622725</v>
      </c>
      <c r="F24" s="6">
        <v>1.3244325544061395</v>
      </c>
      <c r="G24" s="6">
        <v>0.306467319940397</v>
      </c>
      <c r="H24" s="6">
        <v>0.16102399999999997</v>
      </c>
      <c r="I24" s="6">
        <v>0.62455950588681985</v>
      </c>
      <c r="J24" s="6">
        <v>0.63855150588681986</v>
      </c>
      <c r="K24" s="6">
        <v>0.66974350588681986</v>
      </c>
      <c r="L24" s="6">
        <v>0.17284180299788832</v>
      </c>
      <c r="M24" s="6">
        <v>2.6788146567564675</v>
      </c>
      <c r="N24" s="6">
        <v>0.13145559941962273</v>
      </c>
      <c r="O24" s="6">
        <v>5.6764810236603798E-2</v>
      </c>
      <c r="P24" s="6">
        <v>3.6167466415155097E-3</v>
      </c>
      <c r="Q24" s="6">
        <v>1.632586569818611E-3</v>
      </c>
      <c r="R24" s="6">
        <v>0.10152883247927551</v>
      </c>
      <c r="S24" s="6">
        <v>2.7960763047927557E-2</v>
      </c>
      <c r="T24" s="6">
        <v>1.0059251042671729E-2</v>
      </c>
      <c r="U24" s="6">
        <v>2.4150154105667065E-3</v>
      </c>
      <c r="V24" s="6">
        <v>2.2528062454196229</v>
      </c>
      <c r="W24" s="6">
        <v>0.45810513320757756</v>
      </c>
      <c r="X24" s="6">
        <v>4.8532189089992482E-2</v>
      </c>
      <c r="Y24" s="6">
        <v>7.7830168634988733E-2</v>
      </c>
      <c r="Z24" s="6">
        <v>2.4497538634988731E-2</v>
      </c>
      <c r="AA24" s="6">
        <v>1.9577998634988727E-2</v>
      </c>
      <c r="AB24" s="6">
        <v>0.17043789499495871</v>
      </c>
      <c r="AC24" s="6">
        <v>2.182448E-2</v>
      </c>
      <c r="AD24" s="6">
        <v>1.7941120000000001E-2</v>
      </c>
      <c r="AE24" s="36"/>
      <c r="AF24" s="24">
        <v>175.09999999999991</v>
      </c>
      <c r="AG24" s="24">
        <v>104</v>
      </c>
      <c r="AH24" s="24">
        <v>3176.9464151550928</v>
      </c>
      <c r="AI24" s="24">
        <v>4352</v>
      </c>
      <c r="AJ24" s="24" t="s">
        <v>428</v>
      </c>
      <c r="AK24" s="24" t="s">
        <v>429</v>
      </c>
      <c r="AL24" s="38" t="s">
        <v>49</v>
      </c>
    </row>
    <row r="25" spans="1:38" s="2" customFormat="1" ht="26.25" customHeight="1" thickBot="1" x14ac:dyDescent="0.25">
      <c r="A25" s="57" t="s">
        <v>73</v>
      </c>
      <c r="B25" s="61" t="s">
        <v>74</v>
      </c>
      <c r="C25" s="63" t="s">
        <v>75</v>
      </c>
      <c r="D25" s="59"/>
      <c r="E25" s="6">
        <v>6.8770790000000012E-2</v>
      </c>
      <c r="F25" s="6">
        <v>2.145919E-2</v>
      </c>
      <c r="G25" s="6">
        <v>1.0138199999999998E-2</v>
      </c>
      <c r="H25" s="6" t="s">
        <v>438</v>
      </c>
      <c r="I25" s="6">
        <v>1.1827900000000002E-3</v>
      </c>
      <c r="J25" s="6">
        <v>1.1827900000000002E-3</v>
      </c>
      <c r="K25" s="6">
        <v>1.1827900000000002E-3</v>
      </c>
      <c r="L25" s="6">
        <v>5.6773920000000012E-4</v>
      </c>
      <c r="M25" s="6">
        <v>0.18890846</v>
      </c>
      <c r="N25" s="6">
        <v>9.2257620000000022E-4</v>
      </c>
      <c r="O25" s="6">
        <v>1.3179660000000001E-4</v>
      </c>
      <c r="P25" s="6">
        <v>3.9538980000000001E-4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569.49310860000003</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4.1313999999999999E-4</v>
      </c>
      <c r="F26" s="6">
        <v>1.0192000000000001E-4</v>
      </c>
      <c r="G26" s="6">
        <v>6.0060000000000004E-5</v>
      </c>
      <c r="H26" s="6" t="s">
        <v>438</v>
      </c>
      <c r="I26" s="6">
        <v>2.5480000000000003E-5</v>
      </c>
      <c r="J26" s="6">
        <v>2.5480000000000003E-5</v>
      </c>
      <c r="K26" s="6">
        <v>2.5480000000000003E-5</v>
      </c>
      <c r="L26" s="6">
        <v>1.2230400000000001E-5</v>
      </c>
      <c r="M26" s="6">
        <v>1.2194E-3</v>
      </c>
      <c r="N26" s="6">
        <v>4.331600000000001E-6</v>
      </c>
      <c r="O26" s="6">
        <v>6.1880000000000011E-7</v>
      </c>
      <c r="P26" s="6">
        <v>1.8563999999999999E-6</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2.6738348000000003</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6.0082042933970623</v>
      </c>
      <c r="F27" s="6">
        <v>7.5170679966974276</v>
      </c>
      <c r="G27" s="6">
        <v>4.5464360522803712E-2</v>
      </c>
      <c r="H27" s="6">
        <v>0.21067900546154214</v>
      </c>
      <c r="I27" s="6">
        <v>0.32020869426762488</v>
      </c>
      <c r="J27" s="6">
        <v>0.32020869426762488</v>
      </c>
      <c r="K27" s="6">
        <v>0.32020869426762488</v>
      </c>
      <c r="L27" s="6">
        <v>0.19752501965917962</v>
      </c>
      <c r="M27" s="6">
        <v>67.478562544585344</v>
      </c>
      <c r="N27" s="6">
        <v>1.5679875379235624</v>
      </c>
      <c r="O27" s="6">
        <v>6.9810665889986676E-5</v>
      </c>
      <c r="P27" s="6">
        <v>3.4799617395296794E-3</v>
      </c>
      <c r="Q27" s="6">
        <v>1.0826158102150214E-4</v>
      </c>
      <c r="R27" s="6">
        <v>3.1811622412011987E-3</v>
      </c>
      <c r="S27" s="6">
        <v>2.2195815226582418E-3</v>
      </c>
      <c r="T27" s="6">
        <v>7.4963892493701571E-4</v>
      </c>
      <c r="U27" s="6">
        <v>7.6901830263030827E-5</v>
      </c>
      <c r="V27" s="6">
        <v>1.2901536924591409E-2</v>
      </c>
      <c r="W27" s="6">
        <v>0.24936670000000002</v>
      </c>
      <c r="X27" s="6">
        <v>5.2345129422000005E-3</v>
      </c>
      <c r="Y27" s="6">
        <v>6.3719847423999998E-3</v>
      </c>
      <c r="Z27" s="6">
        <v>4.3685475984000001E-3</v>
      </c>
      <c r="AA27" s="6">
        <v>5.9691845106000004E-3</v>
      </c>
      <c r="AB27" s="6">
        <v>2.1944229793600001E-2</v>
      </c>
      <c r="AC27" s="6">
        <v>2.124777E-4</v>
      </c>
      <c r="AD27" s="6">
        <v>4.1547100000000001E-5</v>
      </c>
      <c r="AE27" s="36"/>
      <c r="AF27" s="24">
        <v>20752.569209751306</v>
      </c>
      <c r="AG27" s="24" t="s">
        <v>429</v>
      </c>
      <c r="AH27" s="24" t="s">
        <v>428</v>
      </c>
      <c r="AI27" s="24">
        <v>28.911461213100001</v>
      </c>
      <c r="AJ27" s="24" t="s">
        <v>429</v>
      </c>
      <c r="AK27" s="24" t="s">
        <v>429</v>
      </c>
      <c r="AL27" s="38" t="s">
        <v>49</v>
      </c>
    </row>
    <row r="28" spans="1:38" s="2" customFormat="1" ht="26.25" customHeight="1" thickBot="1" x14ac:dyDescent="0.25">
      <c r="A28" s="57" t="s">
        <v>78</v>
      </c>
      <c r="B28" s="57" t="s">
        <v>81</v>
      </c>
      <c r="C28" s="58" t="s">
        <v>82</v>
      </c>
      <c r="D28" s="59"/>
      <c r="E28" s="6">
        <v>0.92628638947537034</v>
      </c>
      <c r="F28" s="6">
        <v>0.25932228045507127</v>
      </c>
      <c r="G28" s="6">
        <v>6.1874527956273118E-3</v>
      </c>
      <c r="H28" s="6">
        <v>6.1231110492257898E-3</v>
      </c>
      <c r="I28" s="6">
        <v>9.6735190658813516E-2</v>
      </c>
      <c r="J28" s="6">
        <v>9.6735190658813516E-2</v>
      </c>
      <c r="K28" s="6">
        <v>9.6735190658813516E-2</v>
      </c>
      <c r="L28" s="6">
        <v>7.0312499477632684E-2</v>
      </c>
      <c r="M28" s="6">
        <v>2.0181423715686164</v>
      </c>
      <c r="N28" s="6">
        <v>4.3166095576105845E-2</v>
      </c>
      <c r="O28" s="6">
        <v>4.4603430752664977E-6</v>
      </c>
      <c r="P28" s="6">
        <v>3.6488112703798425E-4</v>
      </c>
      <c r="Q28" s="6">
        <v>8.0573642390108815E-6</v>
      </c>
      <c r="R28" s="6">
        <v>5.1911815330367851E-4</v>
      </c>
      <c r="S28" s="6">
        <v>3.5049120077183343E-4</v>
      </c>
      <c r="T28" s="6">
        <v>3.0791200973897758E-5</v>
      </c>
      <c r="U28" s="6">
        <v>7.1940423274887634E-6</v>
      </c>
      <c r="V28" s="6">
        <v>1.2690279616023137E-3</v>
      </c>
      <c r="W28" s="6">
        <v>4.1801499999999998E-2</v>
      </c>
      <c r="X28" s="6">
        <v>1.1667372156E-3</v>
      </c>
      <c r="Y28" s="6">
        <v>1.3142610333000001E-3</v>
      </c>
      <c r="Z28" s="6">
        <v>1.0223946446000002E-3</v>
      </c>
      <c r="AA28" s="6">
        <v>1.1025858986999999E-3</v>
      </c>
      <c r="AB28" s="6">
        <v>4.6059787922000002E-3</v>
      </c>
      <c r="AC28" s="6">
        <v>3.7761400000000001E-5</v>
      </c>
      <c r="AD28" s="6">
        <v>8.1224000000000004E-6</v>
      </c>
      <c r="AE28" s="36"/>
      <c r="AF28" s="24">
        <v>2783.217110570637</v>
      </c>
      <c r="AG28" s="24" t="s">
        <v>429</v>
      </c>
      <c r="AH28" s="24" t="s">
        <v>428</v>
      </c>
      <c r="AI28" s="24">
        <v>11.1455941143</v>
      </c>
      <c r="AJ28" s="24" t="s">
        <v>429</v>
      </c>
      <c r="AK28" s="24" t="s">
        <v>429</v>
      </c>
      <c r="AL28" s="38" t="s">
        <v>49</v>
      </c>
    </row>
    <row r="29" spans="1:38" s="2" customFormat="1" ht="26.25" customHeight="1" thickBot="1" x14ac:dyDescent="0.25">
      <c r="A29" s="57" t="s">
        <v>78</v>
      </c>
      <c r="B29" s="57" t="s">
        <v>83</v>
      </c>
      <c r="C29" s="58" t="s">
        <v>84</v>
      </c>
      <c r="D29" s="59"/>
      <c r="E29" s="6">
        <v>11.649897503700283</v>
      </c>
      <c r="F29" s="6">
        <v>1.1137452045248089</v>
      </c>
      <c r="G29" s="6">
        <v>3.391922232854231E-2</v>
      </c>
      <c r="H29" s="6">
        <v>4.9739137097984517E-3</v>
      </c>
      <c r="I29" s="6">
        <v>0.360419845560212</v>
      </c>
      <c r="J29" s="6">
        <v>0.360419845560212</v>
      </c>
      <c r="K29" s="6">
        <v>0.360419845560212</v>
      </c>
      <c r="L29" s="6">
        <v>0.20944431755186052</v>
      </c>
      <c r="M29" s="6">
        <v>3.2382856699855349</v>
      </c>
      <c r="N29" s="6">
        <v>5.7616723618855073E-2</v>
      </c>
      <c r="O29" s="6">
        <v>1.8721423305719666E-5</v>
      </c>
      <c r="P29" s="6">
        <v>1.8404290613591463E-3</v>
      </c>
      <c r="Q29" s="6">
        <v>3.6290512139062224E-5</v>
      </c>
      <c r="R29" s="6">
        <v>2.8634453131238849E-3</v>
      </c>
      <c r="S29" s="6">
        <v>1.9233650484070312E-3</v>
      </c>
      <c r="T29" s="6">
        <v>9.2170710308535155E-5</v>
      </c>
      <c r="U29" s="6">
        <v>3.513817766668513E-5</v>
      </c>
      <c r="V29" s="6">
        <v>6.2903019458320081E-3</v>
      </c>
      <c r="W29" s="6">
        <v>0.1017511</v>
      </c>
      <c r="X29" s="6">
        <v>1.4535887919999999E-3</v>
      </c>
      <c r="Y29" s="6">
        <v>8.8022876837999999E-3</v>
      </c>
      <c r="Z29" s="6">
        <v>9.8359508238E-3</v>
      </c>
      <c r="AA29" s="6">
        <v>2.2611381204000001E-3</v>
      </c>
      <c r="AB29" s="6">
        <v>2.2352965420000002E-2</v>
      </c>
      <c r="AC29" s="6">
        <v>7.4590600000000004E-5</v>
      </c>
      <c r="AD29" s="6">
        <v>1.9464099999999999E-5</v>
      </c>
      <c r="AE29" s="36"/>
      <c r="AF29" s="24">
        <v>14445.967704483846</v>
      </c>
      <c r="AG29" s="24" t="s">
        <v>429</v>
      </c>
      <c r="AH29" s="24">
        <v>68</v>
      </c>
      <c r="AI29" s="24">
        <v>66.932922716700006</v>
      </c>
      <c r="AJ29" s="24" t="s">
        <v>429</v>
      </c>
      <c r="AK29" s="24" t="s">
        <v>429</v>
      </c>
      <c r="AL29" s="38" t="s">
        <v>49</v>
      </c>
    </row>
    <row r="30" spans="1:38" s="2" customFormat="1" ht="26.25" customHeight="1" thickBot="1" x14ac:dyDescent="0.25">
      <c r="A30" s="57" t="s">
        <v>78</v>
      </c>
      <c r="B30" s="57" t="s">
        <v>85</v>
      </c>
      <c r="C30" s="58" t="s">
        <v>86</v>
      </c>
      <c r="D30" s="59"/>
      <c r="E30" s="6">
        <v>1.6806021679558506E-3</v>
      </c>
      <c r="F30" s="6">
        <v>3.3431301916619652E-2</v>
      </c>
      <c r="G30" s="6">
        <v>3.224345807217898E-5</v>
      </c>
      <c r="H30" s="6">
        <v>1.8218720458822505E-5</v>
      </c>
      <c r="I30" s="6">
        <v>7.1278907024276096E-4</v>
      </c>
      <c r="J30" s="6">
        <v>7.1278907024276096E-4</v>
      </c>
      <c r="K30" s="6">
        <v>7.1278907024276096E-4</v>
      </c>
      <c r="L30" s="6">
        <v>1.0586516942382186E-4</v>
      </c>
      <c r="M30" s="6">
        <v>0.10592054066770133</v>
      </c>
      <c r="N30" s="6">
        <v>1.6123948757873902E-3</v>
      </c>
      <c r="O30" s="6">
        <v>3.0552231906825227E-5</v>
      </c>
      <c r="P30" s="6">
        <v>2.8051808522795711E-6</v>
      </c>
      <c r="Q30" s="6">
        <v>9.6730374216536945E-8</v>
      </c>
      <c r="R30" s="6">
        <v>1.3040079045088779E-4</v>
      </c>
      <c r="S30" s="6">
        <v>5.2030881491987114E-3</v>
      </c>
      <c r="T30" s="6">
        <v>2.1395523720075065E-4</v>
      </c>
      <c r="U30" s="6">
        <v>3.0418513727041541E-5</v>
      </c>
      <c r="V30" s="6">
        <v>3.020636568094637E-3</v>
      </c>
      <c r="W30" s="6">
        <v>2.0909999999999999E-4</v>
      </c>
      <c r="X30" s="6">
        <v>2.5768216E-6</v>
      </c>
      <c r="Y30" s="6">
        <v>3.8999088000000003E-6</v>
      </c>
      <c r="Z30" s="6">
        <v>1.8287011000000001E-6</v>
      </c>
      <c r="AA30" s="6">
        <v>4.4506136000000004E-6</v>
      </c>
      <c r="AB30" s="6">
        <v>1.2756045099999999E-5</v>
      </c>
      <c r="AC30" s="6">
        <v>2.0910000000000001E-7</v>
      </c>
      <c r="AD30" s="6">
        <v>1.159E-7</v>
      </c>
      <c r="AE30" s="36"/>
      <c r="AF30" s="24">
        <v>14.371289572814391</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0.76936662986809656</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35.858793758218212</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0.12086831278505698</v>
      </c>
      <c r="J32" s="6">
        <v>0.22977117113761561</v>
      </c>
      <c r="K32" s="6">
        <v>0.29742733103857044</v>
      </c>
      <c r="L32" s="6">
        <v>1.2086831278505699E-2</v>
      </c>
      <c r="M32" s="6" t="s">
        <v>438</v>
      </c>
      <c r="N32" s="6">
        <v>0.3317866138677496</v>
      </c>
      <c r="O32" s="6">
        <v>1.5002544244776851E-3</v>
      </c>
      <c r="P32" s="6">
        <v>9.6394516753506207E-7</v>
      </c>
      <c r="Q32" s="6">
        <v>9.6394516753506251E-13</v>
      </c>
      <c r="R32" s="6">
        <v>0.12333242268925852</v>
      </c>
      <c r="S32" s="6">
        <v>2.7036890709337347</v>
      </c>
      <c r="T32" s="6">
        <v>1.9260781964061342E-2</v>
      </c>
      <c r="U32" s="6">
        <v>2.4173662557011389E-3</v>
      </c>
      <c r="V32" s="6">
        <v>0.96394516753506287</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8846.8168298462006</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6.2403332851415076E-2</v>
      </c>
      <c r="J33" s="6">
        <v>0.11556172750262049</v>
      </c>
      <c r="K33" s="6">
        <v>0.23112345500524098</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8846.8168298462006</v>
      </c>
      <c r="AL33" s="38" t="s">
        <v>412</v>
      </c>
    </row>
    <row r="34" spans="1:38" s="2" customFormat="1" ht="26.25" customHeight="1" thickBot="1" x14ac:dyDescent="0.25">
      <c r="A34" s="57" t="s">
        <v>70</v>
      </c>
      <c r="B34" s="57" t="s">
        <v>93</v>
      </c>
      <c r="C34" s="58" t="s">
        <v>94</v>
      </c>
      <c r="D34" s="59"/>
      <c r="E34" s="6">
        <v>4.9643796</v>
      </c>
      <c r="F34" s="6">
        <v>0.39008412499999995</v>
      </c>
      <c r="G34" s="6">
        <v>0.32786133800000006</v>
      </c>
      <c r="H34" s="6">
        <v>8.2000375000000018E-4</v>
      </c>
      <c r="I34" s="6">
        <v>0.10455595000000002</v>
      </c>
      <c r="J34" s="6">
        <v>0.1127559875</v>
      </c>
      <c r="K34" s="6">
        <v>0.16791956250000001</v>
      </c>
      <c r="L34" s="6">
        <v>6.7961367500000022E-2</v>
      </c>
      <c r="M34" s="6">
        <v>1.33972245</v>
      </c>
      <c r="N34" s="6" t="s">
        <v>438</v>
      </c>
      <c r="O34" s="6">
        <v>8.2000000000000009E-4</v>
      </c>
      <c r="P34" s="6" t="s">
        <v>438</v>
      </c>
      <c r="Q34" s="6" t="s">
        <v>438</v>
      </c>
      <c r="R34" s="6">
        <v>4.1000000000000003E-3</v>
      </c>
      <c r="S34" s="6">
        <v>0.1394</v>
      </c>
      <c r="T34" s="6">
        <v>5.7400000000000003E-3</v>
      </c>
      <c r="U34" s="6">
        <v>8.2000000000000009E-4</v>
      </c>
      <c r="V34" s="6">
        <v>8.2000000000000003E-2</v>
      </c>
      <c r="W34" s="6" t="s">
        <v>429</v>
      </c>
      <c r="X34" s="6">
        <v>2.4599999999999999E-3</v>
      </c>
      <c r="Y34" s="6">
        <v>4.1000000000000003E-3</v>
      </c>
      <c r="Z34" s="6" t="s">
        <v>429</v>
      </c>
      <c r="AA34" s="6" t="s">
        <v>429</v>
      </c>
      <c r="AB34" s="6">
        <v>6.5599999999999999E-3</v>
      </c>
      <c r="AC34" s="6" t="s">
        <v>429</v>
      </c>
      <c r="AD34" s="6" t="s">
        <v>429</v>
      </c>
      <c r="AE34" s="36"/>
      <c r="AF34" s="24">
        <v>3484.18</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1.0653070035748408E-2</v>
      </c>
      <c r="F36" s="6">
        <v>1.6580517270700635E-2</v>
      </c>
      <c r="G36" s="6">
        <v>1.471254694E-4</v>
      </c>
      <c r="H36" s="6">
        <v>8.4980000000000011E-7</v>
      </c>
      <c r="I36" s="6">
        <v>1.0245312070063695E-3</v>
      </c>
      <c r="J36" s="6">
        <v>1.0370312070063694E-3</v>
      </c>
      <c r="K36" s="6">
        <v>1.0370312070063694E-3</v>
      </c>
      <c r="L36" s="6">
        <v>9.6726560350318469E-5</v>
      </c>
      <c r="M36" s="6">
        <v>5.2245634636942671E-2</v>
      </c>
      <c r="N36" s="6" t="s">
        <v>438</v>
      </c>
      <c r="O36" s="6">
        <v>8.9528999999999997E-7</v>
      </c>
      <c r="P36" s="6" t="s">
        <v>438</v>
      </c>
      <c r="Q36" s="6" t="s">
        <v>438</v>
      </c>
      <c r="R36" s="6">
        <v>1.0720199999999999E-5</v>
      </c>
      <c r="S36" s="6">
        <v>1.101519868E-4</v>
      </c>
      <c r="T36" s="6">
        <v>1.2500625827999997E-4</v>
      </c>
      <c r="U36" s="6">
        <v>1.2500894039999999E-5</v>
      </c>
      <c r="V36" s="6">
        <v>1.5008940399999999E-4</v>
      </c>
      <c r="W36" s="6">
        <v>1.625E-8</v>
      </c>
      <c r="X36" s="6">
        <v>4.3261599999999999E-9</v>
      </c>
      <c r="Y36" s="6">
        <v>7.0761599999999997E-9</v>
      </c>
      <c r="Z36" s="6">
        <v>1.6249999999999997E-9</v>
      </c>
      <c r="AA36" s="6">
        <v>6.3750000000000008E-9</v>
      </c>
      <c r="AB36" s="6">
        <v>1.1402320000000001E-8</v>
      </c>
      <c r="AC36" s="6">
        <v>1E-8</v>
      </c>
      <c r="AD36" s="6">
        <v>4.7499999999999995E-9</v>
      </c>
      <c r="AE36" s="36"/>
      <c r="AF36" s="24">
        <v>9</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1.1684247472948439</v>
      </c>
      <c r="F39" s="6">
        <v>2.0620371349721309</v>
      </c>
      <c r="G39" s="6">
        <v>1.064533402581368</v>
      </c>
      <c r="H39" s="6">
        <v>0.23994647999999996</v>
      </c>
      <c r="I39" s="6">
        <v>1.0304733821244541</v>
      </c>
      <c r="J39" s="6">
        <v>1.0599485171244538</v>
      </c>
      <c r="K39" s="6">
        <v>1.1128251171244536</v>
      </c>
      <c r="L39" s="6">
        <v>0.26439562646288584</v>
      </c>
      <c r="M39" s="6">
        <v>4.8503854988947923</v>
      </c>
      <c r="N39" s="6">
        <v>0.31921259050464668</v>
      </c>
      <c r="O39" s="6">
        <v>8.6498237167711642E-2</v>
      </c>
      <c r="P39" s="6">
        <v>1.2922720218201072E-2</v>
      </c>
      <c r="Q39" s="6">
        <v>7.969972126396975E-3</v>
      </c>
      <c r="R39" s="6">
        <v>0.16386017484758261</v>
      </c>
      <c r="S39" s="6">
        <v>5.8506399511167165E-2</v>
      </c>
      <c r="T39" s="6">
        <v>2.7049655313538673E-2</v>
      </c>
      <c r="U39" s="6">
        <v>6.1754744454079165E-3</v>
      </c>
      <c r="V39" s="6">
        <v>3.5504299689569536</v>
      </c>
      <c r="W39" s="6">
        <v>0.86912230865146423</v>
      </c>
      <c r="X39" s="6">
        <v>0.11348268158819261</v>
      </c>
      <c r="Y39" s="6">
        <v>0.16672227928176137</v>
      </c>
      <c r="Z39" s="6">
        <v>5.775985953942598E-2</v>
      </c>
      <c r="AA39" s="6">
        <v>4.5717170619788916E-2</v>
      </c>
      <c r="AB39" s="6">
        <v>0.38368199102916895</v>
      </c>
      <c r="AC39" s="6">
        <v>3.3087831200000001E-2</v>
      </c>
      <c r="AD39" s="6">
        <v>0.18207830240000003</v>
      </c>
      <c r="AE39" s="36"/>
      <c r="AF39" s="24">
        <v>553.75</v>
      </c>
      <c r="AG39" s="24">
        <v>1068.76</v>
      </c>
      <c r="AH39" s="24">
        <v>4598.1361758076637</v>
      </c>
      <c r="AI39" s="24">
        <v>6736.5218530005604</v>
      </c>
      <c r="AJ39" s="24">
        <v>29</v>
      </c>
      <c r="AK39" s="24" t="s">
        <v>429</v>
      </c>
      <c r="AL39" s="38" t="s">
        <v>49</v>
      </c>
    </row>
    <row r="40" spans="1:38" s="2" customFormat="1" ht="26.25" customHeight="1" thickBot="1" x14ac:dyDescent="0.25">
      <c r="A40" s="57" t="s">
        <v>70</v>
      </c>
      <c r="B40" s="57" t="s">
        <v>105</v>
      </c>
      <c r="C40" s="58" t="s">
        <v>390</v>
      </c>
      <c r="D40" s="59"/>
      <c r="E40" s="6">
        <v>0.97497478302088325</v>
      </c>
      <c r="F40" s="6">
        <v>0.17422453967459389</v>
      </c>
      <c r="G40" s="6">
        <v>0.11185196420489955</v>
      </c>
      <c r="H40" s="6">
        <v>2.2575717433942735E-4</v>
      </c>
      <c r="I40" s="6">
        <v>6.7063730052046147E-2</v>
      </c>
      <c r="J40" s="6">
        <v>6.7063730052046147E-2</v>
      </c>
      <c r="K40" s="6">
        <v>6.7063730052046147E-2</v>
      </c>
      <c r="L40" s="6">
        <v>3.981859623892188E-2</v>
      </c>
      <c r="M40" s="6">
        <v>1.0193862595052638</v>
      </c>
      <c r="N40" s="6">
        <v>4.7844455022322853E-3</v>
      </c>
      <c r="O40" s="6">
        <v>2.8838672163346784E-4</v>
      </c>
      <c r="P40" s="6" t="s">
        <v>438</v>
      </c>
      <c r="Q40" s="6" t="s">
        <v>438</v>
      </c>
      <c r="R40" s="6">
        <v>1.4419336081673395E-3</v>
      </c>
      <c r="S40" s="6">
        <v>4.9025742677689534E-2</v>
      </c>
      <c r="T40" s="6">
        <v>2.018707051434275E-3</v>
      </c>
      <c r="U40" s="6">
        <v>2.8838672163346784E-4</v>
      </c>
      <c r="V40" s="6">
        <v>2.8838672163346787E-2</v>
      </c>
      <c r="W40" s="6" t="s">
        <v>438</v>
      </c>
      <c r="X40" s="6">
        <v>2.2692264817327414E-3</v>
      </c>
      <c r="Y40" s="6">
        <v>1.4324667853335888E-3</v>
      </c>
      <c r="Z40" s="6" t="s">
        <v>438</v>
      </c>
      <c r="AA40" s="6" t="s">
        <v>438</v>
      </c>
      <c r="AB40" s="6">
        <v>3.7016932670663302E-3</v>
      </c>
      <c r="AC40" s="6" t="s">
        <v>438</v>
      </c>
      <c r="AD40" s="6" t="s">
        <v>438</v>
      </c>
      <c r="AE40" s="36"/>
      <c r="AF40" s="24">
        <v>1226.7562700000001</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2.2075155633146548</v>
      </c>
      <c r="F41" s="6">
        <v>17.688490863279103</v>
      </c>
      <c r="G41" s="6">
        <v>1.9111793611066397</v>
      </c>
      <c r="H41" s="6">
        <v>2.2394081576427558</v>
      </c>
      <c r="I41" s="6">
        <v>21.900922692818494</v>
      </c>
      <c r="J41" s="6">
        <v>22.49367765947213</v>
      </c>
      <c r="K41" s="6">
        <v>23.668349985748783</v>
      </c>
      <c r="L41" s="6">
        <v>2.3402805412785814</v>
      </c>
      <c r="M41" s="6">
        <v>132.60424806123538</v>
      </c>
      <c r="N41" s="6">
        <v>1.0591261345000003</v>
      </c>
      <c r="O41" s="6">
        <v>0.42187535575000007</v>
      </c>
      <c r="P41" s="6">
        <v>2.4257340000000002E-2</v>
      </c>
      <c r="Q41" s="6">
        <v>1.149522E-2</v>
      </c>
      <c r="R41" s="6">
        <v>0.75554612148000011</v>
      </c>
      <c r="S41" s="6">
        <v>0.22172441214799998</v>
      </c>
      <c r="T41" s="6">
        <v>8.3350765730000012E-2</v>
      </c>
      <c r="U41" s="6">
        <v>1.8064653000000003E-2</v>
      </c>
      <c r="V41" s="6">
        <v>16.787016134500004</v>
      </c>
      <c r="W41" s="6">
        <v>23.94203793571717</v>
      </c>
      <c r="X41" s="6">
        <v>4.0186795368366273</v>
      </c>
      <c r="Y41" s="6">
        <v>3.6971392534810765</v>
      </c>
      <c r="Z41" s="6">
        <v>1.402726721972209</v>
      </c>
      <c r="AA41" s="6">
        <v>2.2911761003388644</v>
      </c>
      <c r="AB41" s="6">
        <v>11.409721612628775</v>
      </c>
      <c r="AC41" s="6">
        <v>0.16175528</v>
      </c>
      <c r="AD41" s="6">
        <v>0.16234896396844778</v>
      </c>
      <c r="AE41" s="36"/>
      <c r="AF41" s="24">
        <v>1230</v>
      </c>
      <c r="AG41" s="24">
        <v>944</v>
      </c>
      <c r="AH41" s="24">
        <v>4193</v>
      </c>
      <c r="AI41" s="24">
        <v>32234</v>
      </c>
      <c r="AJ41" s="24" t="s">
        <v>428</v>
      </c>
      <c r="AK41" s="24" t="s">
        <v>429</v>
      </c>
      <c r="AL41" s="38" t="s">
        <v>49</v>
      </c>
    </row>
    <row r="42" spans="1:38" s="2" customFormat="1" ht="26.25" customHeight="1" thickBot="1" x14ac:dyDescent="0.25">
      <c r="A42" s="57" t="s">
        <v>70</v>
      </c>
      <c r="B42" s="57" t="s">
        <v>107</v>
      </c>
      <c r="C42" s="58" t="s">
        <v>108</v>
      </c>
      <c r="D42" s="59"/>
      <c r="E42" s="6">
        <v>0.12769164415627526</v>
      </c>
      <c r="F42" s="6">
        <v>0.36529582887046219</v>
      </c>
      <c r="G42" s="6">
        <v>1.3456777720190809E-2</v>
      </c>
      <c r="H42" s="6">
        <v>4.2674301403538316E-5</v>
      </c>
      <c r="I42" s="6">
        <v>1.1583586891145588E-2</v>
      </c>
      <c r="J42" s="6">
        <v>1.1583586891145588E-2</v>
      </c>
      <c r="K42" s="6">
        <v>1.1583586891145588E-2</v>
      </c>
      <c r="L42" s="6">
        <v>4.1687345824537609E-3</v>
      </c>
      <c r="M42" s="6">
        <v>3.699574554919423</v>
      </c>
      <c r="N42" s="6">
        <v>2.528678276722612E-2</v>
      </c>
      <c r="O42" s="6">
        <v>7.9923499906572084E-5</v>
      </c>
      <c r="P42" s="6" t="s">
        <v>438</v>
      </c>
      <c r="Q42" s="6" t="s">
        <v>438</v>
      </c>
      <c r="R42" s="6">
        <v>3.9961749953286045E-4</v>
      </c>
      <c r="S42" s="6">
        <v>1.3586994984117255E-2</v>
      </c>
      <c r="T42" s="6">
        <v>5.5946449934600473E-4</v>
      </c>
      <c r="U42" s="6">
        <v>7.9923499906572084E-5</v>
      </c>
      <c r="V42" s="6">
        <v>7.9923499906572083E-3</v>
      </c>
      <c r="W42" s="6" t="s">
        <v>438</v>
      </c>
      <c r="X42" s="6">
        <v>4.3925154257757097E-4</v>
      </c>
      <c r="Y42" s="6">
        <v>3.4958338536410899E-4</v>
      </c>
      <c r="Z42" s="6" t="s">
        <v>438</v>
      </c>
      <c r="AA42" s="6" t="s">
        <v>438</v>
      </c>
      <c r="AB42" s="6">
        <v>3.8856201459166865E-4</v>
      </c>
      <c r="AC42" s="6" t="s">
        <v>438</v>
      </c>
      <c r="AD42" s="6" t="s">
        <v>438</v>
      </c>
      <c r="AE42" s="36"/>
      <c r="AF42" s="24">
        <v>347</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0.1313567834487496</v>
      </c>
      <c r="F43" s="6">
        <v>0.18997361463947621</v>
      </c>
      <c r="G43" s="6">
        <v>5.3814571181572596E-2</v>
      </c>
      <c r="H43" s="6">
        <v>2.0423999999999998E-2</v>
      </c>
      <c r="I43" s="6">
        <v>8.3901776294730071E-2</v>
      </c>
      <c r="J43" s="6">
        <v>8.6055224294730087E-2</v>
      </c>
      <c r="K43" s="6">
        <v>9.0283224294730055E-2</v>
      </c>
      <c r="L43" s="6">
        <v>2.2220109131789206E-2</v>
      </c>
      <c r="M43" s="6">
        <v>0.3887481756758614</v>
      </c>
      <c r="N43" s="6">
        <v>2.1946686660566705E-2</v>
      </c>
      <c r="O43" s="6">
        <v>7.2899885449554582E-3</v>
      </c>
      <c r="P43" s="6">
        <v>1.1869349732746594E-3</v>
      </c>
      <c r="Q43" s="6">
        <v>5.3436455060641838E-4</v>
      </c>
      <c r="R43" s="6">
        <v>1.3428559871578833E-2</v>
      </c>
      <c r="S43" s="6">
        <v>4.2896255743157669E-3</v>
      </c>
      <c r="T43" s="6">
        <v>1.8040158715788342E-3</v>
      </c>
      <c r="U43" s="6">
        <v>4.8706711935172261E-4</v>
      </c>
      <c r="V43" s="6">
        <v>0.29481556201942682</v>
      </c>
      <c r="W43" s="6">
        <v>6.6278186863153385E-2</v>
      </c>
      <c r="X43" s="6">
        <v>7.8866674039643654E-3</v>
      </c>
      <c r="Y43" s="6">
        <v>1.1897728555967586E-2</v>
      </c>
      <c r="Z43" s="6">
        <v>3.9933802900566709E-3</v>
      </c>
      <c r="AA43" s="6">
        <v>3.1709569339465494E-3</v>
      </c>
      <c r="AB43" s="6">
        <v>2.6948733183935172E-2</v>
      </c>
      <c r="AC43" s="6">
        <v>2.7922399999999997E-3</v>
      </c>
      <c r="AD43" s="6">
        <v>8.87312E-3</v>
      </c>
      <c r="AE43" s="36"/>
      <c r="AF43" s="24">
        <v>32.72</v>
      </c>
      <c r="AG43" s="24">
        <v>52</v>
      </c>
      <c r="AH43" s="24">
        <v>840.60550606418383</v>
      </c>
      <c r="AI43" s="24">
        <v>552</v>
      </c>
      <c r="AJ43" s="24" t="s">
        <v>428</v>
      </c>
      <c r="AK43" s="24" t="s">
        <v>429</v>
      </c>
      <c r="AL43" s="38" t="s">
        <v>49</v>
      </c>
    </row>
    <row r="44" spans="1:38" s="2" customFormat="1" ht="26.25" customHeight="1" thickBot="1" x14ac:dyDescent="0.25">
      <c r="A44" s="57" t="s">
        <v>70</v>
      </c>
      <c r="B44" s="57" t="s">
        <v>111</v>
      </c>
      <c r="C44" s="58" t="s">
        <v>112</v>
      </c>
      <c r="D44" s="59"/>
      <c r="E44" s="6">
        <v>2.8308923148029854</v>
      </c>
      <c r="F44" s="6">
        <v>0.36432445940680552</v>
      </c>
      <c r="G44" s="6">
        <v>0.30524536825291082</v>
      </c>
      <c r="H44" s="6">
        <v>5.974393001018421E-4</v>
      </c>
      <c r="I44" s="6">
        <v>0.15848574089309594</v>
      </c>
      <c r="J44" s="6">
        <v>0.15848574089309594</v>
      </c>
      <c r="K44" s="6">
        <v>0.15848574089309594</v>
      </c>
      <c r="L44" s="6">
        <v>9.0477150414334281E-2</v>
      </c>
      <c r="M44" s="6">
        <v>1.5598799393240057</v>
      </c>
      <c r="N44" s="6">
        <v>5.0573565534452235E-3</v>
      </c>
      <c r="O44" s="6">
        <v>7.7236973175349609E-4</v>
      </c>
      <c r="P44" s="6" t="s">
        <v>438</v>
      </c>
      <c r="Q44" s="6" t="s">
        <v>438</v>
      </c>
      <c r="R44" s="6">
        <v>3.86184865876748E-3</v>
      </c>
      <c r="S44" s="6">
        <v>0.13130285439809433</v>
      </c>
      <c r="T44" s="6">
        <v>5.406588122274473E-3</v>
      </c>
      <c r="U44" s="6">
        <v>7.7236973175349609E-4</v>
      </c>
      <c r="V44" s="6">
        <v>7.723697317534961E-2</v>
      </c>
      <c r="W44" s="6" t="s">
        <v>438</v>
      </c>
      <c r="X44" s="6">
        <v>6.1389305626929676E-3</v>
      </c>
      <c r="Y44" s="6">
        <v>3.8518418359337297E-3</v>
      </c>
      <c r="Z44" s="6" t="s">
        <v>438</v>
      </c>
      <c r="AA44" s="6" t="s">
        <v>438</v>
      </c>
      <c r="AB44" s="6">
        <v>9.9907723986266978E-3</v>
      </c>
      <c r="AC44" s="6" t="s">
        <v>438</v>
      </c>
      <c r="AD44" s="6" t="s">
        <v>438</v>
      </c>
      <c r="AE44" s="36"/>
      <c r="AF44" s="24">
        <v>3283.2799999999997</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1.9643829460887348</v>
      </c>
      <c r="F45" s="6">
        <v>6.955428863586563E-2</v>
      </c>
      <c r="G45" s="6">
        <v>0.20128304428628238</v>
      </c>
      <c r="H45" s="6" t="s">
        <v>438</v>
      </c>
      <c r="I45" s="6">
        <v>5.1735272396750548E-2</v>
      </c>
      <c r="J45" s="6">
        <v>5.6228678553168696E-2</v>
      </c>
      <c r="K45" s="6">
        <v>5.6228678553168696E-2</v>
      </c>
      <c r="L45" s="6">
        <v>1.2730496262812344E-2</v>
      </c>
      <c r="M45" s="6">
        <v>0.18487658759464701</v>
      </c>
      <c r="N45" s="6">
        <v>3.447339333392847E-3</v>
      </c>
      <c r="O45" s="6">
        <v>2.8973470431176504E-4</v>
      </c>
      <c r="P45" s="6">
        <v>7.0959820160524582E-4</v>
      </c>
      <c r="Q45" s="6">
        <v>3.5530274871977989E-3</v>
      </c>
      <c r="R45" s="6">
        <v>3.9225651471745887E-3</v>
      </c>
      <c r="S45" s="6">
        <v>2.3461678609977193E-2</v>
      </c>
      <c r="T45" s="6">
        <v>0.14867790392871344</v>
      </c>
      <c r="U45" s="6">
        <v>2.9372485209501623E-3</v>
      </c>
      <c r="V45" s="6">
        <v>2.9979987177510325E-2</v>
      </c>
      <c r="W45" s="6">
        <v>4.6044821905357036E-3</v>
      </c>
      <c r="X45" s="6" t="s">
        <v>438</v>
      </c>
      <c r="Y45" s="6" t="s">
        <v>438</v>
      </c>
      <c r="Z45" s="6" t="s">
        <v>438</v>
      </c>
      <c r="AA45" s="6" t="s">
        <v>438</v>
      </c>
      <c r="AB45" s="6" t="s">
        <v>438</v>
      </c>
      <c r="AC45" s="6">
        <v>2.2380746788290954E-3</v>
      </c>
      <c r="AD45" s="6">
        <v>3.0721248813108154E-3</v>
      </c>
      <c r="AE45" s="36"/>
      <c r="AF45" s="24">
        <v>1054</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0.14494549999999998</v>
      </c>
      <c r="F47" s="6">
        <v>1.6805E-2</v>
      </c>
      <c r="G47" s="6">
        <v>8.4022000000000003E-3</v>
      </c>
      <c r="H47" s="6" t="s">
        <v>438</v>
      </c>
      <c r="I47" s="6">
        <v>2.5409999999999999E-3</v>
      </c>
      <c r="J47" s="6">
        <v>2.7225000000000001E-3</v>
      </c>
      <c r="K47" s="6">
        <v>2.7225000000000001E-3</v>
      </c>
      <c r="L47" s="6">
        <v>8.4397499999999996E-4</v>
      </c>
      <c r="M47" s="6">
        <v>0.75383099999999981</v>
      </c>
      <c r="N47" s="6">
        <v>2.3594999999999999E-4</v>
      </c>
      <c r="O47" s="6">
        <v>1.8150000000000001E-5</v>
      </c>
      <c r="P47" s="6">
        <v>5.4449999999999995E-5</v>
      </c>
      <c r="Q47" s="6">
        <v>7.2600000000000003E-5</v>
      </c>
      <c r="R47" s="6">
        <v>9.0749999999999997E-5</v>
      </c>
      <c r="S47" s="6">
        <v>1.5972E-3</v>
      </c>
      <c r="T47" s="6">
        <v>1.815E-3</v>
      </c>
      <c r="U47" s="6">
        <v>1.8149999999999999E-4</v>
      </c>
      <c r="V47" s="6">
        <v>2.1779999999999998E-3</v>
      </c>
      <c r="W47" s="6">
        <v>2.3594999999999999E-4</v>
      </c>
      <c r="X47" s="6" t="s">
        <v>438</v>
      </c>
      <c r="Y47" s="6" t="s">
        <v>438</v>
      </c>
      <c r="Z47" s="6" t="s">
        <v>438</v>
      </c>
      <c r="AA47" s="6" t="s">
        <v>438</v>
      </c>
      <c r="AB47" s="6" t="s">
        <v>438</v>
      </c>
      <c r="AC47" s="6">
        <v>1.4520000000000001E-4</v>
      </c>
      <c r="AD47" s="6">
        <v>6.8969999999999985E-5</v>
      </c>
      <c r="AE47" s="36"/>
      <c r="AF47" s="24">
        <v>103.82095999999999</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3.8100000000000005E-5</v>
      </c>
      <c r="J48" s="6">
        <v>3.8099999999999999E-4</v>
      </c>
      <c r="K48" s="6">
        <v>9.525E-4</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0.127</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0.68801455537866696</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0.34400727768933365</v>
      </c>
      <c r="AL53" s="38" t="s">
        <v>135</v>
      </c>
    </row>
    <row r="54" spans="1:38" s="2" customFormat="1" ht="37.5" customHeight="1" thickBot="1" x14ac:dyDescent="0.25">
      <c r="A54" s="57" t="s">
        <v>119</v>
      </c>
      <c r="B54" s="61" t="s">
        <v>136</v>
      </c>
      <c r="C54" s="63" t="s">
        <v>137</v>
      </c>
      <c r="D54" s="60"/>
      <c r="E54" s="6" t="s">
        <v>429</v>
      </c>
      <c r="F54" s="6">
        <v>1.131599</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0.463671</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0.35828595000000002</v>
      </c>
      <c r="F57" s="6">
        <v>6.1041310000000001E-2</v>
      </c>
      <c r="G57" s="6">
        <v>1.3535246999999999</v>
      </c>
      <c r="H57" s="6" t="s">
        <v>429</v>
      </c>
      <c r="I57" s="6">
        <v>4.7771459999999995E-2</v>
      </c>
      <c r="J57" s="6">
        <v>0.13535247</v>
      </c>
      <c r="K57" s="6">
        <v>0.15923819999999997</v>
      </c>
      <c r="L57" s="6">
        <v>1.4331437999999996E-3</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265.39699999999999</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9.4908954381120011E-5</v>
      </c>
      <c r="J58" s="6">
        <v>6.3272636254080013E-4</v>
      </c>
      <c r="K58" s="6">
        <v>1.2654527250816003E-3</v>
      </c>
      <c r="L58" s="6">
        <v>4.3658119015315206E-7</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3.1636318127040006</v>
      </c>
      <c r="AL58" s="38" t="s">
        <v>148</v>
      </c>
    </row>
    <row r="59" spans="1:38" s="2" customFormat="1" ht="26.25" customHeight="1" thickBot="1" x14ac:dyDescent="0.25">
      <c r="A59" s="57" t="s">
        <v>53</v>
      </c>
      <c r="B59" s="65" t="s">
        <v>149</v>
      </c>
      <c r="C59" s="57" t="s">
        <v>401</v>
      </c>
      <c r="D59" s="59"/>
      <c r="E59" s="6">
        <v>0.1052047</v>
      </c>
      <c r="F59" s="6">
        <v>1.13797E-2</v>
      </c>
      <c r="G59" s="6">
        <v>3.8383199999999999E-2</v>
      </c>
      <c r="H59" s="6" t="s">
        <v>438</v>
      </c>
      <c r="I59" s="6">
        <v>1.0114231999999999E-2</v>
      </c>
      <c r="J59" s="6">
        <v>2.5551743999999998E-2</v>
      </c>
      <c r="K59" s="6">
        <v>5.3232799999999997E-2</v>
      </c>
      <c r="L59" s="6">
        <v>2.0228463999999999E-4</v>
      </c>
      <c r="M59" s="6">
        <v>1.1896499999999999E-2</v>
      </c>
      <c r="N59" s="6">
        <v>3.84657453E-2</v>
      </c>
      <c r="O59" s="6">
        <v>2.9414981700000009E-3</v>
      </c>
      <c r="P59" s="6">
        <v>6.7880727000000003E-5</v>
      </c>
      <c r="Q59" s="6">
        <v>4.2991127100000005E-3</v>
      </c>
      <c r="R59" s="6">
        <v>5.2041890700000003E-3</v>
      </c>
      <c r="S59" s="6">
        <v>1.5838836299999999E-4</v>
      </c>
      <c r="T59" s="6">
        <v>1.108718541E-2</v>
      </c>
      <c r="U59" s="6">
        <v>1.8101527200000002E-2</v>
      </c>
      <c r="V59" s="6">
        <v>8.3719563300000011E-3</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22.626909000000001</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6.4745900000000009E-2</v>
      </c>
      <c r="J60" s="6">
        <v>0.64745900000000001</v>
      </c>
      <c r="K60" s="6">
        <v>1.32081636</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12949.18</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v>0.21295843700479999</v>
      </c>
      <c r="J61" s="6">
        <v>2.1295843700479997</v>
      </c>
      <c r="K61" s="6">
        <v>7.0330420371200004</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v>2868732.16</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3.5606971999999995E-3</v>
      </c>
      <c r="F72" s="6">
        <v>1.1239597999999998E-2</v>
      </c>
      <c r="G72" s="6">
        <v>8.8107899999999989E-2</v>
      </c>
      <c r="H72" s="6" t="s">
        <v>438</v>
      </c>
      <c r="I72" s="6">
        <v>0.32920653299999997</v>
      </c>
      <c r="J72" s="6">
        <v>0.43891855199999996</v>
      </c>
      <c r="K72" s="6">
        <v>0.54864818999999987</v>
      </c>
      <c r="L72" s="6">
        <v>7.8984407987999997E-3</v>
      </c>
      <c r="M72" s="6">
        <v>1.0532572E-2</v>
      </c>
      <c r="N72" s="6">
        <v>164.55686980000002</v>
      </c>
      <c r="O72" s="6">
        <v>0.43995220000000002</v>
      </c>
      <c r="P72" s="6">
        <v>2.9365000000000001E-4</v>
      </c>
      <c r="Q72" s="6">
        <v>16.454248095000001</v>
      </c>
      <c r="R72" s="6">
        <v>1.2620728999999997</v>
      </c>
      <c r="S72" s="6">
        <v>0.16465906</v>
      </c>
      <c r="T72" s="6">
        <v>5.4888310999999996</v>
      </c>
      <c r="U72" s="6" t="s">
        <v>438</v>
      </c>
      <c r="V72" s="6">
        <v>4.4637659999999997</v>
      </c>
      <c r="W72" s="6">
        <v>5.4366624000000002E-2</v>
      </c>
      <c r="X72" s="6" t="s">
        <v>438</v>
      </c>
      <c r="Y72" s="6" t="s">
        <v>438</v>
      </c>
      <c r="Z72" s="6" t="s">
        <v>438</v>
      </c>
      <c r="AA72" s="6" t="s">
        <v>438</v>
      </c>
      <c r="AB72" s="6">
        <v>8.3037600000000003E-3</v>
      </c>
      <c r="AC72" s="6" t="s">
        <v>438</v>
      </c>
      <c r="AD72" s="6">
        <v>1.4682500000000003E-2</v>
      </c>
      <c r="AE72" s="36"/>
      <c r="AF72" s="24" t="s">
        <v>429</v>
      </c>
      <c r="AG72" s="24" t="s">
        <v>429</v>
      </c>
      <c r="AH72" s="24" t="s">
        <v>429</v>
      </c>
      <c r="AI72" s="24" t="s">
        <v>429</v>
      </c>
      <c r="AJ72" s="24" t="s">
        <v>429</v>
      </c>
      <c r="AK72" s="24">
        <v>554.34500000000003</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1.5910765878204309</v>
      </c>
      <c r="G82" s="6" t="s">
        <v>429</v>
      </c>
      <c r="H82" s="6" t="s">
        <v>429</v>
      </c>
      <c r="I82" s="6" t="s">
        <v>429</v>
      </c>
      <c r="J82" s="6" t="s">
        <v>429</v>
      </c>
      <c r="K82" s="6" t="s">
        <v>429</v>
      </c>
      <c r="L82" s="6" t="s">
        <v>429</v>
      </c>
      <c r="M82" s="6" t="s">
        <v>429</v>
      </c>
      <c r="N82" s="6" t="s">
        <v>429</v>
      </c>
      <c r="O82" s="6" t="s">
        <v>429</v>
      </c>
      <c r="P82" s="6">
        <v>1.2598454399999999E-2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10.616188327079618</v>
      </c>
      <c r="AL82" s="139" t="s">
        <v>219</v>
      </c>
    </row>
    <row r="83" spans="1:38" s="2" customFormat="1" ht="26.25" customHeight="1" thickBot="1" x14ac:dyDescent="0.25">
      <c r="A83" s="57" t="s">
        <v>53</v>
      </c>
      <c r="B83" s="65" t="s">
        <v>211</v>
      </c>
      <c r="C83" s="108" t="s">
        <v>212</v>
      </c>
      <c r="D83" s="59"/>
      <c r="E83" s="6" t="s">
        <v>438</v>
      </c>
      <c r="F83" s="6">
        <v>1.6776221760000001E-2</v>
      </c>
      <c r="G83" s="6" t="s">
        <v>438</v>
      </c>
      <c r="H83" s="6" t="s">
        <v>429</v>
      </c>
      <c r="I83" s="6">
        <v>0.41940554399999996</v>
      </c>
      <c r="J83" s="6">
        <v>3.1455415799999997</v>
      </c>
      <c r="K83" s="6">
        <v>14.67919404</v>
      </c>
      <c r="L83" s="6">
        <v>2.3906116008000002E-2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1048.51386</v>
      </c>
      <c r="AL83" s="139" t="s">
        <v>431</v>
      </c>
    </row>
    <row r="84" spans="1:38" s="2" customFormat="1" ht="26.25" customHeight="1" thickBot="1" x14ac:dyDescent="0.25">
      <c r="A84" s="57" t="s">
        <v>53</v>
      </c>
      <c r="B84" s="65" t="s">
        <v>213</v>
      </c>
      <c r="C84" s="108" t="s">
        <v>214</v>
      </c>
      <c r="D84" s="59"/>
      <c r="E84" s="6" t="s">
        <v>438</v>
      </c>
      <c r="F84" s="6">
        <v>1.5145200199999998E-2</v>
      </c>
      <c r="G84" s="6" t="s">
        <v>429</v>
      </c>
      <c r="H84" s="6" t="s">
        <v>429</v>
      </c>
      <c r="I84" s="6">
        <v>9.3201231999999971E-3</v>
      </c>
      <c r="J84" s="6">
        <v>4.6600615999999991E-2</v>
      </c>
      <c r="K84" s="6">
        <v>0.18640246399999996</v>
      </c>
      <c r="L84" s="6">
        <v>1.2116160159999998E-6</v>
      </c>
      <c r="M84" s="6">
        <v>1.1067646299999997E-3</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116.50153999999998</v>
      </c>
      <c r="AL84" s="139" t="s">
        <v>432</v>
      </c>
    </row>
    <row r="85" spans="1:38" s="2" customFormat="1" ht="26.25" customHeight="1" thickBot="1" x14ac:dyDescent="0.25">
      <c r="A85" s="57" t="s">
        <v>208</v>
      </c>
      <c r="B85" s="61" t="s">
        <v>215</v>
      </c>
      <c r="C85" s="108" t="s">
        <v>402</v>
      </c>
      <c r="D85" s="59"/>
      <c r="E85" s="6" t="s">
        <v>429</v>
      </c>
      <c r="F85" s="6">
        <v>4.293886883226846</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9.1575717701927726</v>
      </c>
      <c r="AL85" s="139" t="s">
        <v>216</v>
      </c>
    </row>
    <row r="86" spans="1:38" s="2" customFormat="1" ht="26.25" customHeight="1" thickBot="1" x14ac:dyDescent="0.25">
      <c r="A86" s="57" t="s">
        <v>208</v>
      </c>
      <c r="B86" s="61" t="s">
        <v>217</v>
      </c>
      <c r="C86" s="62" t="s">
        <v>218</v>
      </c>
      <c r="D86" s="59"/>
      <c r="E86" s="6" t="s">
        <v>429</v>
      </c>
      <c r="F86" s="6">
        <v>2.980302726576196E-2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2.0004000092233017E-2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1.115788773343541</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9.83235634373716E-2</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0.88523401893455633</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1.401492634432749</v>
      </c>
      <c r="AL90" s="139" t="s">
        <v>219</v>
      </c>
    </row>
    <row r="91" spans="1:38" s="2" customFormat="1" ht="26.25" customHeight="1" thickBot="1" x14ac:dyDescent="0.25">
      <c r="A91" s="57" t="s">
        <v>208</v>
      </c>
      <c r="B91" s="61" t="s">
        <v>403</v>
      </c>
      <c r="C91" s="61" t="s">
        <v>228</v>
      </c>
      <c r="D91" s="59"/>
      <c r="E91" s="6">
        <v>3.1911614600000008E-3</v>
      </c>
      <c r="F91" s="6">
        <v>8.3492371600000018E-3</v>
      </c>
      <c r="G91" s="6">
        <v>9.9977402000000007E-4</v>
      </c>
      <c r="H91" s="6">
        <v>7.1589533500000004E-3</v>
      </c>
      <c r="I91" s="6">
        <v>4.6593517788940012E-2</v>
      </c>
      <c r="J91" s="6">
        <v>4.6609401615920011E-2</v>
      </c>
      <c r="K91" s="6">
        <v>4.6612682331330008E-2</v>
      </c>
      <c r="L91" s="6">
        <v>2.0967083005023006E-4</v>
      </c>
      <c r="M91" s="6">
        <v>9.741721455000002E-2</v>
      </c>
      <c r="N91" s="6">
        <v>0.25954398399999995</v>
      </c>
      <c r="O91" s="6">
        <v>9.8052200800000013E-3</v>
      </c>
      <c r="P91" s="6">
        <v>1.8869907E-5</v>
      </c>
      <c r="Q91" s="6">
        <v>4.4029782999999997E-4</v>
      </c>
      <c r="R91" s="6">
        <v>5.1643956000000006E-3</v>
      </c>
      <c r="S91" s="6">
        <v>0.15630190860000001</v>
      </c>
      <c r="T91" s="6">
        <v>1.45891623E-2</v>
      </c>
      <c r="U91" s="6" t="s">
        <v>429</v>
      </c>
      <c r="V91" s="6">
        <v>9.0730892300000004E-2</v>
      </c>
      <c r="W91" s="6">
        <v>1.7250490000000001E-4</v>
      </c>
      <c r="X91" s="6">
        <v>1.9148043899999998E-4</v>
      </c>
      <c r="Y91" s="6">
        <v>7.7627204999999988E-5</v>
      </c>
      <c r="Z91" s="6">
        <v>7.7627204999999988E-5</v>
      </c>
      <c r="AA91" s="6">
        <v>7.7627204999999988E-5</v>
      </c>
      <c r="AB91" s="6">
        <v>4.2436205399999991E-4</v>
      </c>
      <c r="AC91" s="6" t="s">
        <v>429</v>
      </c>
      <c r="AD91" s="6" t="s">
        <v>429</v>
      </c>
      <c r="AE91" s="36"/>
      <c r="AF91" s="24" t="s">
        <v>429</v>
      </c>
      <c r="AG91" s="24" t="s">
        <v>429</v>
      </c>
      <c r="AH91" s="24" t="s">
        <v>429</v>
      </c>
      <c r="AI91" s="24" t="s">
        <v>429</v>
      </c>
      <c r="AJ91" s="24" t="s">
        <v>429</v>
      </c>
      <c r="AK91" s="24">
        <v>2.0561000000000003</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2.1909497154299999</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2408.3337150999996</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0.1322188366106237</v>
      </c>
      <c r="F99" s="6">
        <v>3.7416928201636082</v>
      </c>
      <c r="G99" s="6" t="s">
        <v>429</v>
      </c>
      <c r="H99" s="6">
        <v>4.0709167663677022</v>
      </c>
      <c r="I99" s="6">
        <v>6.8566760000000004E-2</v>
      </c>
      <c r="J99" s="6">
        <v>0.10535868000000001</v>
      </c>
      <c r="K99" s="6">
        <v>0.23078568000000002</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185.2</v>
      </c>
      <c r="AL99" s="38" t="s">
        <v>245</v>
      </c>
    </row>
    <row r="100" spans="1:38" s="2" customFormat="1" ht="26.25" customHeight="1" thickBot="1" x14ac:dyDescent="0.25">
      <c r="A100" s="57" t="s">
        <v>243</v>
      </c>
      <c r="B100" s="57" t="s">
        <v>246</v>
      </c>
      <c r="C100" s="58" t="s">
        <v>407</v>
      </c>
      <c r="D100" s="70"/>
      <c r="E100" s="6">
        <v>1.3560250204157277E-2</v>
      </c>
      <c r="F100" s="6">
        <v>0.73328011126421655</v>
      </c>
      <c r="G100" s="6" t="s">
        <v>429</v>
      </c>
      <c r="H100" s="6">
        <v>0.51472548735348578</v>
      </c>
      <c r="I100" s="6">
        <v>1.725428E-2</v>
      </c>
      <c r="J100" s="6">
        <v>2.6769919999999999E-2</v>
      </c>
      <c r="K100" s="6">
        <v>5.7641640000000001E-2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200</v>
      </c>
      <c r="AL100" s="38" t="s">
        <v>245</v>
      </c>
    </row>
    <row r="101" spans="1:38" s="2" customFormat="1" ht="26.25" customHeight="1" thickBot="1" x14ac:dyDescent="0.25">
      <c r="A101" s="57" t="s">
        <v>243</v>
      </c>
      <c r="B101" s="57" t="s">
        <v>247</v>
      </c>
      <c r="C101" s="58" t="s">
        <v>248</v>
      </c>
      <c r="D101" s="70"/>
      <c r="E101" s="6">
        <v>4.8874317651663403E-3</v>
      </c>
      <c r="F101" s="6">
        <v>9.3184000000000027E-3</v>
      </c>
      <c r="G101" s="6" t="s">
        <v>429</v>
      </c>
      <c r="H101" s="6">
        <v>0.1198472326262231</v>
      </c>
      <c r="I101" s="6">
        <v>6.5646000000000009E-4</v>
      </c>
      <c r="J101" s="6">
        <v>1.9693799999999997E-3</v>
      </c>
      <c r="K101" s="6">
        <v>4.5952200000000006E-3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41.6</v>
      </c>
      <c r="AL101" s="38" t="s">
        <v>245</v>
      </c>
    </row>
    <row r="102" spans="1:38" s="2" customFormat="1" ht="26.25" customHeight="1" thickBot="1" x14ac:dyDescent="0.25">
      <c r="A102" s="57" t="s">
        <v>243</v>
      </c>
      <c r="B102" s="57" t="s">
        <v>249</v>
      </c>
      <c r="C102" s="58" t="s">
        <v>385</v>
      </c>
      <c r="D102" s="70"/>
      <c r="E102" s="6">
        <v>1.8557183971185144E-2</v>
      </c>
      <c r="F102" s="6">
        <v>0.33503005800000007</v>
      </c>
      <c r="G102" s="6" t="s">
        <v>429</v>
      </c>
      <c r="H102" s="6">
        <v>1.5335146634392474</v>
      </c>
      <c r="I102" s="6">
        <v>2.911744E-3</v>
      </c>
      <c r="J102" s="6">
        <v>6.2488580000000009E-2</v>
      </c>
      <c r="K102" s="6">
        <v>0.41227801999999997</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427.9</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1.9815213555120681E-3</v>
      </c>
      <c r="F104" s="6">
        <v>8.6867000000000003E-3</v>
      </c>
      <c r="G104" s="6" t="s">
        <v>429</v>
      </c>
      <c r="H104" s="6">
        <v>4.8589906163078934E-2</v>
      </c>
      <c r="I104" s="6">
        <v>2.6642000000000001E-4</v>
      </c>
      <c r="J104" s="6">
        <v>7.9925999999999999E-4</v>
      </c>
      <c r="K104" s="6">
        <v>1.86494E-3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14.9</v>
      </c>
      <c r="AL104" s="38" t="s">
        <v>245</v>
      </c>
    </row>
    <row r="105" spans="1:38" s="2" customFormat="1" ht="26.25" customHeight="1" thickBot="1" x14ac:dyDescent="0.25">
      <c r="A105" s="57" t="s">
        <v>243</v>
      </c>
      <c r="B105" s="57" t="s">
        <v>254</v>
      </c>
      <c r="C105" s="58" t="s">
        <v>255</v>
      </c>
      <c r="D105" s="70"/>
      <c r="E105" s="6">
        <v>5.5942595013698639E-3</v>
      </c>
      <c r="F105" s="6">
        <v>5.9422500000000003E-2</v>
      </c>
      <c r="G105" s="6" t="s">
        <v>429</v>
      </c>
      <c r="H105" s="6">
        <v>0.15937960087866929</v>
      </c>
      <c r="I105" s="6">
        <v>1.7301200000000001E-3</v>
      </c>
      <c r="J105" s="6">
        <v>2.7187599999999998E-3</v>
      </c>
      <c r="K105" s="6">
        <v>5.931839999999999E-3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13.9</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1.522864399808219E-2</v>
      </c>
      <c r="F107" s="6">
        <v>0.35009700000000005</v>
      </c>
      <c r="G107" s="6" t="s">
        <v>429</v>
      </c>
      <c r="H107" s="6">
        <v>0.46988839561068491</v>
      </c>
      <c r="I107" s="6">
        <v>6.3654000000000011E-3</v>
      </c>
      <c r="J107" s="6">
        <v>8.4872000000000017E-2</v>
      </c>
      <c r="K107" s="6">
        <v>0.40314200000000006</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2121.8000000000002</v>
      </c>
      <c r="AL107" s="38" t="s">
        <v>245</v>
      </c>
    </row>
    <row r="108" spans="1:38" s="2" customFormat="1" ht="26.25" customHeight="1" thickBot="1" x14ac:dyDescent="0.25">
      <c r="A108" s="57" t="s">
        <v>243</v>
      </c>
      <c r="B108" s="57" t="s">
        <v>259</v>
      </c>
      <c r="C108" s="58" t="s">
        <v>379</v>
      </c>
      <c r="D108" s="70"/>
      <c r="E108" s="6">
        <v>7.9115399999999999E-3</v>
      </c>
      <c r="F108" s="6">
        <v>0.14742</v>
      </c>
      <c r="G108" s="6" t="s">
        <v>429</v>
      </c>
      <c r="H108" s="6">
        <v>0.16340960999999996</v>
      </c>
      <c r="I108" s="6">
        <v>2.7299999999999998E-3</v>
      </c>
      <c r="J108" s="6">
        <v>2.7300000000000001E-2</v>
      </c>
      <c r="K108" s="6">
        <v>5.4600000000000003E-2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1365</v>
      </c>
      <c r="AL108" s="38" t="s">
        <v>245</v>
      </c>
    </row>
    <row r="109" spans="1:38" s="2" customFormat="1" ht="26.25" customHeight="1" thickBot="1" x14ac:dyDescent="0.25">
      <c r="A109" s="57" t="s">
        <v>243</v>
      </c>
      <c r="B109" s="57" t="s">
        <v>260</v>
      </c>
      <c r="C109" s="58" t="s">
        <v>380</v>
      </c>
      <c r="D109" s="70"/>
      <c r="E109" s="6">
        <v>3.1849217863013702E-4</v>
      </c>
      <c r="F109" s="6">
        <v>7.3838999999999997E-3</v>
      </c>
      <c r="G109" s="6" t="s">
        <v>429</v>
      </c>
      <c r="H109" s="6">
        <v>9.1627749852054782E-3</v>
      </c>
      <c r="I109" s="6">
        <v>3.0199999999999997E-4</v>
      </c>
      <c r="J109" s="6">
        <v>1.6609999999999999E-3</v>
      </c>
      <c r="K109" s="6">
        <v>1.6609999999999999E-3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15.1</v>
      </c>
      <c r="AL109" s="38" t="s">
        <v>245</v>
      </c>
    </row>
    <row r="110" spans="1:38" s="2" customFormat="1" ht="26.25" customHeight="1" thickBot="1" x14ac:dyDescent="0.25">
      <c r="A110" s="57" t="s">
        <v>243</v>
      </c>
      <c r="B110" s="57" t="s">
        <v>261</v>
      </c>
      <c r="C110" s="58" t="s">
        <v>381</v>
      </c>
      <c r="D110" s="70"/>
      <c r="E110" s="6">
        <v>3.5785443458630148E-3</v>
      </c>
      <c r="F110" s="6">
        <v>8.4565800000000024E-2</v>
      </c>
      <c r="G110" s="6" t="s">
        <v>429</v>
      </c>
      <c r="H110" s="6">
        <v>7.9045408546849341E-2</v>
      </c>
      <c r="I110" s="6">
        <v>2.3256000000000006E-3</v>
      </c>
      <c r="J110" s="6">
        <v>1.9980000000000005E-2</v>
      </c>
      <c r="K110" s="6">
        <v>3.0696000000000008E-2</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590.4000000000002</v>
      </c>
      <c r="AL110" s="38" t="s">
        <v>245</v>
      </c>
    </row>
    <row r="111" spans="1:38" s="2" customFormat="1" ht="26.25" customHeight="1" thickBot="1" x14ac:dyDescent="0.25">
      <c r="A111" s="57" t="s">
        <v>243</v>
      </c>
      <c r="B111" s="57" t="s">
        <v>262</v>
      </c>
      <c r="C111" s="58" t="s">
        <v>375</v>
      </c>
      <c r="D111" s="70"/>
      <c r="E111" s="6">
        <v>9.3210404571428557E-3</v>
      </c>
      <c r="F111" s="6">
        <v>0.27329280000000006</v>
      </c>
      <c r="G111" s="6" t="s">
        <v>429</v>
      </c>
      <c r="H111" s="6">
        <v>0.15841049965714285</v>
      </c>
      <c r="I111" s="6">
        <v>5.6320000000000003E-4</v>
      </c>
      <c r="J111" s="6">
        <v>1.1264000000000001E-3</v>
      </c>
      <c r="K111" s="6">
        <v>2.5344E-3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140.80000000000001</v>
      </c>
      <c r="AL111" s="38" t="s">
        <v>245</v>
      </c>
    </row>
    <row r="112" spans="1:38" s="2" customFormat="1" ht="26.25" customHeight="1" thickBot="1" x14ac:dyDescent="0.25">
      <c r="A112" s="57" t="s">
        <v>263</v>
      </c>
      <c r="B112" s="57" t="s">
        <v>264</v>
      </c>
      <c r="C112" s="58" t="s">
        <v>265</v>
      </c>
      <c r="D112" s="59"/>
      <c r="E112" s="6">
        <v>1.6359999999999999</v>
      </c>
      <c r="F112" s="6" t="s">
        <v>429</v>
      </c>
      <c r="G112" s="6" t="s">
        <v>429</v>
      </c>
      <c r="H112" s="6">
        <v>1.3853367008507878</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40900000</v>
      </c>
      <c r="AL112" s="38" t="s">
        <v>417</v>
      </c>
    </row>
    <row r="113" spans="1:38" s="2" customFormat="1" ht="26.25" customHeight="1" thickBot="1" x14ac:dyDescent="0.25">
      <c r="A113" s="57" t="s">
        <v>263</v>
      </c>
      <c r="B113" s="71" t="s">
        <v>266</v>
      </c>
      <c r="C113" s="72" t="s">
        <v>267</v>
      </c>
      <c r="D113" s="59"/>
      <c r="E113" s="6">
        <v>0.87893941024451716</v>
      </c>
      <c r="F113" s="6" t="s">
        <v>439</v>
      </c>
      <c r="G113" s="6" t="s">
        <v>429</v>
      </c>
      <c r="H113" s="6">
        <v>2.3022044709934599</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1.3614700319999999E-2</v>
      </c>
      <c r="F114" s="6" t="s">
        <v>429</v>
      </c>
      <c r="G114" s="6" t="s">
        <v>429</v>
      </c>
      <c r="H114" s="6">
        <v>4.4247776039999999E-2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340367.50799999997</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0.16486702547945131</v>
      </c>
      <c r="F116" s="6" t="s">
        <v>439</v>
      </c>
      <c r="G116" s="6" t="s">
        <v>429</v>
      </c>
      <c r="H116" s="6">
        <v>0.26671417869735881</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9.9250099999999994E-2</v>
      </c>
      <c r="J119" s="6">
        <v>0.84523599999999999</v>
      </c>
      <c r="K119" s="6">
        <v>1.5593760000000001</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999.6</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0.85965599999999998</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999.6</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5.9814999999999998E-3</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2.6348718499999996E-2</v>
      </c>
      <c r="F124" s="6">
        <v>6.8912032999999998E-2</v>
      </c>
      <c r="G124" s="6">
        <v>6.0804735E-3</v>
      </c>
      <c r="H124" s="6">
        <v>6.0804735E-3</v>
      </c>
      <c r="I124" s="6">
        <v>2.8347167457000003E-2</v>
      </c>
      <c r="J124" s="6">
        <v>3.4646538003000001E-2</v>
      </c>
      <c r="K124" s="6">
        <v>5.3544649641000003E-2</v>
      </c>
      <c r="L124" s="6">
        <v>2.5512450711300001E-3</v>
      </c>
      <c r="M124" s="6">
        <v>0.75600553849999996</v>
      </c>
      <c r="N124" s="6" t="s">
        <v>429</v>
      </c>
      <c r="O124" s="6" t="s">
        <v>429</v>
      </c>
      <c r="P124" s="6" t="s">
        <v>429</v>
      </c>
      <c r="Q124" s="6" t="s">
        <v>429</v>
      </c>
      <c r="R124" s="6" t="s">
        <v>429</v>
      </c>
      <c r="S124" s="6" t="s">
        <v>429</v>
      </c>
      <c r="T124" s="6" t="s">
        <v>429</v>
      </c>
      <c r="U124" s="6" t="s">
        <v>429</v>
      </c>
      <c r="V124" s="6" t="s">
        <v>429</v>
      </c>
      <c r="W124" s="6">
        <v>1.5748426364999998E-2</v>
      </c>
      <c r="X124" s="6">
        <v>2.2677733965599998E-2</v>
      </c>
      <c r="Y124" s="6">
        <v>1.360664037936E-2</v>
      </c>
      <c r="Z124" s="6">
        <v>6.8033201896799999E-3</v>
      </c>
      <c r="AA124" s="6">
        <v>9.0710935862399998E-3</v>
      </c>
      <c r="AB124" s="6">
        <v>5.2158788120879998E-2</v>
      </c>
      <c r="AC124" s="6" t="s">
        <v>429</v>
      </c>
      <c r="AD124" s="6" t="s">
        <v>429</v>
      </c>
      <c r="AE124" s="36"/>
      <c r="AF124" s="24" t="s">
        <v>429</v>
      </c>
      <c r="AG124" s="24" t="s">
        <v>429</v>
      </c>
      <c r="AH124" s="24" t="s">
        <v>429</v>
      </c>
      <c r="AI124" s="24" t="s">
        <v>429</v>
      </c>
      <c r="AJ124" s="24" t="s">
        <v>429</v>
      </c>
      <c r="AK124" s="24">
        <v>2026.8244999999999</v>
      </c>
      <c r="AL124" s="38" t="s">
        <v>442</v>
      </c>
    </row>
    <row r="125" spans="1:38" s="2" customFormat="1" ht="26.25" customHeight="1" thickBot="1" x14ac:dyDescent="0.25">
      <c r="A125" s="57" t="s">
        <v>288</v>
      </c>
      <c r="B125" s="57" t="s">
        <v>289</v>
      </c>
      <c r="C125" s="58" t="s">
        <v>290</v>
      </c>
      <c r="D125" s="59"/>
      <c r="E125" s="6" t="s">
        <v>429</v>
      </c>
      <c r="F125" s="6">
        <v>0.25670991027603379</v>
      </c>
      <c r="G125" s="6" t="s">
        <v>429</v>
      </c>
      <c r="H125" s="6" t="s">
        <v>438</v>
      </c>
      <c r="I125" s="6">
        <v>2.0158050000000003E-5</v>
      </c>
      <c r="J125" s="6">
        <v>1.3377615E-4</v>
      </c>
      <c r="K125" s="6">
        <v>2.8282355E-4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610.85</v>
      </c>
      <c r="AL125" s="38" t="s">
        <v>424</v>
      </c>
    </row>
    <row r="126" spans="1:38" s="2" customFormat="1" ht="26.25" customHeight="1" thickBot="1" x14ac:dyDescent="0.25">
      <c r="A126" s="57" t="s">
        <v>288</v>
      </c>
      <c r="B126" s="57" t="s">
        <v>291</v>
      </c>
      <c r="C126" s="58" t="s">
        <v>292</v>
      </c>
      <c r="D126" s="59"/>
      <c r="E126" s="6" t="s">
        <v>438</v>
      </c>
      <c r="F126" s="6" t="s">
        <v>438</v>
      </c>
      <c r="G126" s="6" t="s">
        <v>438</v>
      </c>
      <c r="H126" s="6">
        <v>4.115307168E-2</v>
      </c>
      <c r="I126" s="6" t="s">
        <v>438</v>
      </c>
      <c r="J126" s="6" t="s">
        <v>438</v>
      </c>
      <c r="K126" s="6" t="s">
        <v>438</v>
      </c>
      <c r="L126" s="6" t="s">
        <v>438</v>
      </c>
      <c r="M126" s="6" t="s">
        <v>438</v>
      </c>
      <c r="N126" s="6" t="s">
        <v>429</v>
      </c>
      <c r="O126" s="6" t="s">
        <v>429</v>
      </c>
      <c r="P126" s="6" t="s">
        <v>429</v>
      </c>
      <c r="Q126" s="6" t="s">
        <v>429</v>
      </c>
      <c r="R126" s="6" t="s">
        <v>429</v>
      </c>
      <c r="S126" s="6" t="s">
        <v>429</v>
      </c>
      <c r="T126" s="6" t="s">
        <v>429</v>
      </c>
      <c r="U126" s="6" t="s">
        <v>429</v>
      </c>
      <c r="V126" s="6" t="s">
        <v>429</v>
      </c>
      <c r="W126" s="6" t="s">
        <v>429</v>
      </c>
      <c r="X126" s="6" t="s">
        <v>429</v>
      </c>
      <c r="Y126" s="6" t="s">
        <v>429</v>
      </c>
      <c r="Z126" s="6" t="s">
        <v>429</v>
      </c>
      <c r="AA126" s="6" t="s">
        <v>429</v>
      </c>
      <c r="AB126" s="6" t="s">
        <v>429</v>
      </c>
      <c r="AC126" s="6" t="s">
        <v>429</v>
      </c>
      <c r="AD126" s="6" t="s">
        <v>429</v>
      </c>
      <c r="AE126" s="36"/>
      <c r="AF126" s="24" t="s">
        <v>429</v>
      </c>
      <c r="AG126" s="24" t="s">
        <v>429</v>
      </c>
      <c r="AH126" s="24" t="s">
        <v>429</v>
      </c>
      <c r="AI126" s="24" t="s">
        <v>429</v>
      </c>
      <c r="AJ126" s="24" t="s">
        <v>429</v>
      </c>
      <c r="AK126" s="24">
        <v>208.16159888855677</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1.8716049000000001E-4</v>
      </c>
      <c r="F130" s="6">
        <v>1.5919398000000002E-3</v>
      </c>
      <c r="G130" s="6">
        <v>1.0110969E-5</v>
      </c>
      <c r="H130" s="6" t="s">
        <v>438</v>
      </c>
      <c r="I130" s="6">
        <v>8.6050800000000007E-7</v>
      </c>
      <c r="J130" s="6">
        <v>1.505889E-6</v>
      </c>
      <c r="K130" s="6">
        <v>2.1512700000000001E-6</v>
      </c>
      <c r="L130" s="6">
        <v>3.0117780000000008E-8</v>
      </c>
      <c r="M130" s="6">
        <v>1.5058890000000001E-4</v>
      </c>
      <c r="N130" s="6">
        <v>2.7966509999999999E-4</v>
      </c>
      <c r="O130" s="6">
        <v>2.1512700000000002E-5</v>
      </c>
      <c r="P130" s="6">
        <v>1.2047112E-5</v>
      </c>
      <c r="Q130" s="6">
        <v>3.4420320000000003E-6</v>
      </c>
      <c r="R130" s="6" t="s">
        <v>438</v>
      </c>
      <c r="S130" s="6" t="s">
        <v>438</v>
      </c>
      <c r="T130" s="6">
        <v>3.0117780000000004E-5</v>
      </c>
      <c r="U130" s="6" t="s">
        <v>438</v>
      </c>
      <c r="V130" s="6" t="s">
        <v>438</v>
      </c>
      <c r="W130" s="6">
        <v>7.5294449999999999E-2</v>
      </c>
      <c r="X130" s="6" t="s">
        <v>438</v>
      </c>
      <c r="Y130" s="6" t="s">
        <v>438</v>
      </c>
      <c r="Z130" s="6" t="s">
        <v>438</v>
      </c>
      <c r="AA130" s="6" t="s">
        <v>438</v>
      </c>
      <c r="AB130" s="6">
        <v>4.3025400000000003E-9</v>
      </c>
      <c r="AC130" s="6">
        <v>4.3025400000000003E-4</v>
      </c>
      <c r="AD130" s="6" t="s">
        <v>429</v>
      </c>
      <c r="AE130" s="36"/>
      <c r="AF130" s="24" t="s">
        <v>429</v>
      </c>
      <c r="AG130" s="24" t="s">
        <v>429</v>
      </c>
      <c r="AH130" s="24" t="s">
        <v>429</v>
      </c>
      <c r="AI130" s="24" t="s">
        <v>429</v>
      </c>
      <c r="AJ130" s="24" t="s">
        <v>429</v>
      </c>
      <c r="AK130" s="24">
        <v>0.21512700000000001</v>
      </c>
      <c r="AL130" s="38" t="s">
        <v>300</v>
      </c>
    </row>
    <row r="131" spans="1:38" s="2" customFormat="1" ht="26.25" customHeight="1" thickBot="1" x14ac:dyDescent="0.25">
      <c r="A131" s="57" t="s">
        <v>288</v>
      </c>
      <c r="B131" s="61" t="s">
        <v>303</v>
      </c>
      <c r="C131" s="68" t="s">
        <v>304</v>
      </c>
      <c r="D131" s="59"/>
      <c r="E131" s="6">
        <v>2.3489209999999995E-4</v>
      </c>
      <c r="F131" s="6">
        <v>7.1488899999999999E-5</v>
      </c>
      <c r="G131" s="6">
        <v>5.5148580000000001E-5</v>
      </c>
      <c r="H131" s="6" t="s">
        <v>438</v>
      </c>
      <c r="I131" s="6" t="s">
        <v>438</v>
      </c>
      <c r="J131" s="6" t="s">
        <v>438</v>
      </c>
      <c r="K131" s="6">
        <v>1.7361589999999999E-3</v>
      </c>
      <c r="L131" s="6">
        <v>3.9931656999999998E-5</v>
      </c>
      <c r="M131" s="6">
        <v>1.9404129999999998E-5</v>
      </c>
      <c r="N131" s="6">
        <v>6.3318740000000004E-3</v>
      </c>
      <c r="O131" s="6">
        <v>8.1701599999999994E-4</v>
      </c>
      <c r="P131" s="6">
        <v>4.3914609999999993E-3</v>
      </c>
      <c r="Q131" s="6">
        <v>2.0425399999999999E-5</v>
      </c>
      <c r="R131" s="6">
        <v>2.0425399999999999E-4</v>
      </c>
      <c r="S131" s="6">
        <v>1.0008445999999999E-2</v>
      </c>
      <c r="T131" s="6">
        <v>2.0425399999999999E-4</v>
      </c>
      <c r="U131" s="6" t="s">
        <v>438</v>
      </c>
      <c r="V131" s="6" t="s">
        <v>438</v>
      </c>
      <c r="W131" s="6">
        <v>4.0850799999999996</v>
      </c>
      <c r="X131" s="6" t="s">
        <v>438</v>
      </c>
      <c r="Y131" s="6" t="s">
        <v>438</v>
      </c>
      <c r="Z131" s="6" t="s">
        <v>438</v>
      </c>
      <c r="AA131" s="6" t="s">
        <v>438</v>
      </c>
      <c r="AB131" s="6">
        <v>4.0850799999999997E-9</v>
      </c>
      <c r="AC131" s="6">
        <v>1.02127E-2</v>
      </c>
      <c r="AD131" s="6" t="s">
        <v>429</v>
      </c>
      <c r="AE131" s="36"/>
      <c r="AF131" s="24" t="s">
        <v>429</v>
      </c>
      <c r="AG131" s="24" t="s">
        <v>429</v>
      </c>
      <c r="AH131" s="24" t="s">
        <v>429</v>
      </c>
      <c r="AI131" s="24" t="s">
        <v>429</v>
      </c>
      <c r="AJ131" s="24" t="s">
        <v>429</v>
      </c>
      <c r="AK131" s="24">
        <v>0.102127</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1.261425E-3</v>
      </c>
      <c r="F133" s="6">
        <v>1.9877E-5</v>
      </c>
      <c r="G133" s="6">
        <v>1.7277700000000002E-4</v>
      </c>
      <c r="H133" s="6" t="s">
        <v>429</v>
      </c>
      <c r="I133" s="6">
        <v>5.3056300000000002E-5</v>
      </c>
      <c r="J133" s="6">
        <v>5.3056300000000002E-5</v>
      </c>
      <c r="K133" s="6">
        <v>5.8958240000000004E-5</v>
      </c>
      <c r="L133" s="6" t="s">
        <v>438</v>
      </c>
      <c r="M133" s="6">
        <v>2.1406000000000002E-4</v>
      </c>
      <c r="N133" s="6">
        <v>4.5915870000000003E-5</v>
      </c>
      <c r="O133" s="6">
        <v>7.6908700000000008E-6</v>
      </c>
      <c r="P133" s="6">
        <v>2.2782100000000001E-3</v>
      </c>
      <c r="Q133" s="6">
        <v>2.0809689999999998E-5</v>
      </c>
      <c r="R133" s="6">
        <v>2.0733240000000003E-5</v>
      </c>
      <c r="S133" s="6">
        <v>1.9005470000000001E-5</v>
      </c>
      <c r="T133" s="6">
        <v>2.6497569999999996E-5</v>
      </c>
      <c r="U133" s="6">
        <v>3.0243620000000001E-5</v>
      </c>
      <c r="V133" s="6">
        <v>2.4482348E-4</v>
      </c>
      <c r="W133" s="6">
        <v>4.1283000000000004E-5</v>
      </c>
      <c r="X133" s="6">
        <v>2.0182799999999999E-8</v>
      </c>
      <c r="Y133" s="6">
        <v>1.1024090000000001E-8</v>
      </c>
      <c r="Z133" s="6">
        <v>9.84676E-9</v>
      </c>
      <c r="AA133" s="6">
        <v>1.0687710000000001E-8</v>
      </c>
      <c r="AB133" s="6">
        <v>5.1741360000000002E-8</v>
      </c>
      <c r="AC133" s="6">
        <v>2.2934999999999999E-4</v>
      </c>
      <c r="AD133" s="6">
        <v>6.2688999999999996E-4</v>
      </c>
      <c r="AE133" s="36"/>
      <c r="AF133" s="24" t="s">
        <v>429</v>
      </c>
      <c r="AG133" s="24" t="s">
        <v>429</v>
      </c>
      <c r="AH133" s="24" t="s">
        <v>429</v>
      </c>
      <c r="AI133" s="24" t="s">
        <v>429</v>
      </c>
      <c r="AJ133" s="24" t="s">
        <v>429</v>
      </c>
      <c r="AK133" s="24">
        <v>1529</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1.5550799100000001E-3</v>
      </c>
      <c r="G136" s="6" t="s">
        <v>429</v>
      </c>
      <c r="H136" s="6">
        <v>0.17674720000000002</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49.268955599999998</v>
      </c>
      <c r="AL136" s="38" t="s">
        <v>415</v>
      </c>
    </row>
    <row r="137" spans="1:38" s="2" customFormat="1" ht="26.25" customHeight="1" thickBot="1" x14ac:dyDescent="0.25">
      <c r="A137" s="57" t="s">
        <v>288</v>
      </c>
      <c r="B137" s="57" t="s">
        <v>315</v>
      </c>
      <c r="C137" s="58" t="s">
        <v>316</v>
      </c>
      <c r="D137" s="59"/>
      <c r="E137" s="6" t="s">
        <v>429</v>
      </c>
      <c r="F137" s="6">
        <v>1.8247795500000004E-4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39.126617699999983</v>
      </c>
      <c r="AL137" s="38" t="s">
        <v>415</v>
      </c>
    </row>
    <row r="138" spans="1:38" s="2" customFormat="1" ht="26.25" customHeight="1" thickBot="1" x14ac:dyDescent="0.25">
      <c r="A138" s="61" t="s">
        <v>288</v>
      </c>
      <c r="B138" s="61" t="s">
        <v>317</v>
      </c>
      <c r="C138" s="63" t="s">
        <v>318</v>
      </c>
      <c r="D138" s="60"/>
      <c r="E138" s="6" t="s">
        <v>429</v>
      </c>
      <c r="F138" s="6">
        <v>2.5129519500000043E-4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7.2117593130291965E-2</v>
      </c>
      <c r="F140" s="6" t="s">
        <v>429</v>
      </c>
      <c r="G140" s="6" t="s">
        <v>429</v>
      </c>
      <c r="H140" s="6" t="s">
        <v>429</v>
      </c>
      <c r="I140" s="6">
        <v>0.59005303470238879</v>
      </c>
      <c r="J140" s="6">
        <v>0.72117593130291968</v>
      </c>
      <c r="K140" s="6">
        <v>1.1145446211045125</v>
      </c>
      <c r="L140" s="6">
        <v>5.3104773123214988E-2</v>
      </c>
      <c r="M140" s="6">
        <v>5.1137929674207028</v>
      </c>
      <c r="N140" s="6" t="s">
        <v>429</v>
      </c>
      <c r="O140" s="6" t="s">
        <v>429</v>
      </c>
      <c r="P140" s="6" t="s">
        <v>429</v>
      </c>
      <c r="Q140" s="6" t="s">
        <v>429</v>
      </c>
      <c r="R140" s="6" t="s">
        <v>429</v>
      </c>
      <c r="S140" s="6" t="s">
        <v>429</v>
      </c>
      <c r="T140" s="6" t="s">
        <v>429</v>
      </c>
      <c r="U140" s="6" t="s">
        <v>429</v>
      </c>
      <c r="V140" s="6" t="s">
        <v>429</v>
      </c>
      <c r="W140" s="6">
        <v>0.32780724150132706</v>
      </c>
      <c r="X140" s="6">
        <v>0.47204242776191097</v>
      </c>
      <c r="Y140" s="6">
        <v>0.2832254566571466</v>
      </c>
      <c r="Z140" s="6">
        <v>0.1416127283285733</v>
      </c>
      <c r="AA140" s="6">
        <v>0.18881697110476442</v>
      </c>
      <c r="AB140" s="6">
        <v>1.0856975838523952</v>
      </c>
      <c r="AC140" s="6" t="s">
        <v>429</v>
      </c>
      <c r="AD140" s="6" t="s">
        <v>429</v>
      </c>
      <c r="AE140" s="36"/>
      <c r="AF140" s="24" t="s">
        <v>429</v>
      </c>
      <c r="AG140" s="24" t="s">
        <v>429</v>
      </c>
      <c r="AH140" s="24" t="s">
        <v>429</v>
      </c>
      <c r="AI140" s="24" t="s">
        <v>429</v>
      </c>
      <c r="AJ140" s="24" t="s">
        <v>429</v>
      </c>
      <c r="AK140" s="24">
        <v>105.7442715</v>
      </c>
      <c r="AL140" s="38" t="s">
        <v>440</v>
      </c>
    </row>
    <row r="141" spans="1:38" s="9" customFormat="1" ht="37.5" customHeight="1" thickBot="1" x14ac:dyDescent="0.25">
      <c r="A141" s="75"/>
      <c r="B141" s="76" t="s">
        <v>323</v>
      </c>
      <c r="C141" s="77" t="s">
        <v>387</v>
      </c>
      <c r="D141" s="75" t="s">
        <v>142</v>
      </c>
      <c r="E141" s="20">
        <f>SUM(E14:E140)</f>
        <v>44.089708215085231</v>
      </c>
      <c r="F141" s="20">
        <f t="shared" ref="F141:AD141" si="0">SUM(F14:F140)</f>
        <v>53.097117949944838</v>
      </c>
      <c r="G141" s="20">
        <f t="shared" si="0"/>
        <v>8.7552573897521118</v>
      </c>
      <c r="H141" s="20">
        <f t="shared" si="0"/>
        <v>14.485007719011334</v>
      </c>
      <c r="I141" s="20">
        <f t="shared" si="0"/>
        <v>28.22808929245193</v>
      </c>
      <c r="J141" s="20">
        <f t="shared" si="0"/>
        <v>35.754485669471613</v>
      </c>
      <c r="K141" s="20">
        <f t="shared" si="0"/>
        <v>56.779703268219471</v>
      </c>
      <c r="L141" s="20">
        <f t="shared" si="0"/>
        <v>3.7387954510906201</v>
      </c>
      <c r="M141" s="20">
        <f t="shared" si="0"/>
        <v>233.57736733849532</v>
      </c>
      <c r="N141" s="20">
        <f t="shared" si="0"/>
        <v>168.70393499855183</v>
      </c>
      <c r="O141" s="20">
        <f t="shared" si="0"/>
        <v>1.0600692112896051</v>
      </c>
      <c r="P141" s="20">
        <f t="shared" si="0"/>
        <v>9.5052166807467323E-2</v>
      </c>
      <c r="Q141" s="20">
        <f t="shared" si="0"/>
        <v>16.547935437280941</v>
      </c>
      <c r="R141" s="20">
        <f>SUM(R14:R140)</f>
        <v>2.5408656939549594</v>
      </c>
      <c r="S141" s="20">
        <f t="shared" si="0"/>
        <v>3.9073913136670635</v>
      </c>
      <c r="T141" s="20">
        <f t="shared" si="0"/>
        <v>6.440937617060805</v>
      </c>
      <c r="U141" s="20">
        <f t="shared" si="0"/>
        <v>7.508398024420164E-2</v>
      </c>
      <c r="V141" s="20">
        <f t="shared" si="0"/>
        <v>30.525960093642976</v>
      </c>
      <c r="W141" s="20">
        <f t="shared" si="0"/>
        <v>34.819886185892727</v>
      </c>
      <c r="X141" s="20">
        <f t="shared" si="0"/>
        <v>4.7729039000422411</v>
      </c>
      <c r="Y141" s="20">
        <f t="shared" si="0"/>
        <v>4.4087937699541389</v>
      </c>
      <c r="Z141" s="20">
        <f t="shared" si="0"/>
        <v>1.694256386971243</v>
      </c>
      <c r="AA141" s="20">
        <f t="shared" si="0"/>
        <v>2.6022799578199858</v>
      </c>
      <c r="AB141" s="20">
        <f t="shared" si="0"/>
        <v>13.486232752733878</v>
      </c>
      <c r="AC141" s="20">
        <f t="shared" si="0"/>
        <v>0.27860277901210911</v>
      </c>
      <c r="AD141" s="20">
        <f t="shared" si="0"/>
        <v>0.55253867121951861</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44.089708215085231</v>
      </c>
      <c r="F152" s="14">
        <f t="shared" ref="F152:AD152" si="1">F141 + F151 + IF(AND(OR($B$4="AT",$B$4="BE",$B$4="CH",$B$4="GB",$B$4="IE",$B$4="LT",$B$4="LU",$B$4="NL"),SUM(F143:F149)&gt;0),SUM(F143:F149)-SUM(F27:F33),0)</f>
        <v>53.097117949944838</v>
      </c>
      <c r="G152" s="14">
        <f t="shared" si="1"/>
        <v>8.7552573897521118</v>
      </c>
      <c r="H152" s="14">
        <f t="shared" si="1"/>
        <v>14.485007719011334</v>
      </c>
      <c r="I152" s="14">
        <f t="shared" si="1"/>
        <v>28.22808929245193</v>
      </c>
      <c r="J152" s="14">
        <f t="shared" si="1"/>
        <v>35.754485669471613</v>
      </c>
      <c r="K152" s="14">
        <f t="shared" si="1"/>
        <v>56.779703268219471</v>
      </c>
      <c r="L152" s="14">
        <f t="shared" si="1"/>
        <v>3.7387954510906201</v>
      </c>
      <c r="M152" s="14">
        <f t="shared" si="1"/>
        <v>233.57736733849532</v>
      </c>
      <c r="N152" s="14">
        <f t="shared" si="1"/>
        <v>168.70393499855183</v>
      </c>
      <c r="O152" s="14">
        <f t="shared" si="1"/>
        <v>1.0600692112896051</v>
      </c>
      <c r="P152" s="14">
        <f t="shared" si="1"/>
        <v>9.5052166807467323E-2</v>
      </c>
      <c r="Q152" s="14">
        <f t="shared" si="1"/>
        <v>16.547935437280941</v>
      </c>
      <c r="R152" s="14">
        <f t="shared" si="1"/>
        <v>2.5408656939549594</v>
      </c>
      <c r="S152" s="14">
        <f t="shared" si="1"/>
        <v>3.9073913136670635</v>
      </c>
      <c r="T152" s="14">
        <f t="shared" si="1"/>
        <v>6.440937617060805</v>
      </c>
      <c r="U152" s="14">
        <f t="shared" si="1"/>
        <v>7.508398024420164E-2</v>
      </c>
      <c r="V152" s="14">
        <f t="shared" si="1"/>
        <v>30.525960093642976</v>
      </c>
      <c r="W152" s="14">
        <f t="shared" si="1"/>
        <v>34.819886185892727</v>
      </c>
      <c r="X152" s="14">
        <f t="shared" si="1"/>
        <v>4.7729039000422411</v>
      </c>
      <c r="Y152" s="14">
        <f t="shared" si="1"/>
        <v>4.4087937699541389</v>
      </c>
      <c r="Z152" s="14">
        <f t="shared" si="1"/>
        <v>1.694256386971243</v>
      </c>
      <c r="AA152" s="14">
        <f t="shared" si="1"/>
        <v>2.6022799578199858</v>
      </c>
      <c r="AB152" s="14">
        <f t="shared" si="1"/>
        <v>13.486232752733878</v>
      </c>
      <c r="AC152" s="14">
        <f t="shared" si="1"/>
        <v>0.27860277901210911</v>
      </c>
      <c r="AD152" s="14">
        <f t="shared" si="1"/>
        <v>0.55253867121951861</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41.183129334653529</v>
      </c>
      <c r="F154" s="14">
        <f>F141 + F153 - IF(OR($B$6=2005,$B$6&gt;=2020),SUM(F99:F122),0) + IF(AND(OR($B$4="AT",$B$4="BE",$B$4="CH",$B$4="GB",$B$4="IE",$B$4="LT",$B$4="LU",$B$4="NL"),SUM(F143:F149)&gt;0),SUM(F143:F149)-SUM(F27:F33),0)</f>
        <v>46.487271860517012</v>
      </c>
      <c r="G154" s="14">
        <f>G141 + G153 + IF(AND(OR($B$4="AT",$B$4="BE",$B$4="CH",$B$4="GB",$B$4="IE",$B$4="LT",$B$4="LU",$B$4="NL"),SUM(G143:G149)&gt;0),SUM(G143:G149)-SUM(G27:G33),0)</f>
        <v>8.7552573897521118</v>
      </c>
      <c r="H154" s="14">
        <f t="shared" ref="H154:AD154" si="2">H141 + H153 + IF(AND(OR($B$4="AT",$B$4="BE",$B$4="CH",$B$4="GB",$B$4="IE",$B$4="LT",$B$4="LU",$B$4="NL"),SUM(H143:H149)&gt;0),SUM(H143:H149)-SUM(H27:H33),0)</f>
        <v>14.485007719011334</v>
      </c>
      <c r="I154" s="14">
        <f t="shared" si="2"/>
        <v>28.22808929245193</v>
      </c>
      <c r="J154" s="14">
        <f t="shared" si="2"/>
        <v>35.754485669471613</v>
      </c>
      <c r="K154" s="14">
        <f t="shared" si="2"/>
        <v>56.779703268219471</v>
      </c>
      <c r="L154" s="14">
        <f t="shared" si="2"/>
        <v>3.7387954510906201</v>
      </c>
      <c r="M154" s="14">
        <f t="shared" si="2"/>
        <v>233.57736733849532</v>
      </c>
      <c r="N154" s="14">
        <f t="shared" si="2"/>
        <v>168.70393499855183</v>
      </c>
      <c r="O154" s="14">
        <f t="shared" si="2"/>
        <v>1.0600692112896051</v>
      </c>
      <c r="P154" s="14">
        <f t="shared" si="2"/>
        <v>9.5052166807467323E-2</v>
      </c>
      <c r="Q154" s="14">
        <f t="shared" si="2"/>
        <v>16.547935437280941</v>
      </c>
      <c r="R154" s="14">
        <f t="shared" si="2"/>
        <v>2.5408656939549594</v>
      </c>
      <c r="S154" s="14">
        <f t="shared" si="2"/>
        <v>3.9073913136670635</v>
      </c>
      <c r="T154" s="14">
        <f t="shared" si="2"/>
        <v>6.440937617060805</v>
      </c>
      <c r="U154" s="14">
        <f t="shared" si="2"/>
        <v>7.508398024420164E-2</v>
      </c>
      <c r="V154" s="14">
        <f t="shared" si="2"/>
        <v>30.525960093642976</v>
      </c>
      <c r="W154" s="14">
        <f t="shared" si="2"/>
        <v>34.819886185892727</v>
      </c>
      <c r="X154" s="14">
        <f t="shared" si="2"/>
        <v>4.7729039000422411</v>
      </c>
      <c r="Y154" s="14">
        <f t="shared" si="2"/>
        <v>4.4087937699541389</v>
      </c>
      <c r="Z154" s="14">
        <f t="shared" si="2"/>
        <v>1.694256386971243</v>
      </c>
      <c r="AA154" s="14">
        <f t="shared" si="2"/>
        <v>2.6022799578199858</v>
      </c>
      <c r="AB154" s="14">
        <f t="shared" si="2"/>
        <v>13.486232752733878</v>
      </c>
      <c r="AC154" s="14">
        <f t="shared" si="2"/>
        <v>0.27860277901210911</v>
      </c>
      <c r="AD154" s="14">
        <f t="shared" si="2"/>
        <v>0.55253867121951861</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0.36809668798333717</v>
      </c>
      <c r="F157" s="140">
        <v>2.1910517141865305E-2</v>
      </c>
      <c r="G157" s="140">
        <v>4.382103428373061E-2</v>
      </c>
      <c r="H157" s="140" t="s">
        <v>438</v>
      </c>
      <c r="I157" s="140">
        <v>8.764206856746122E-3</v>
      </c>
      <c r="J157" s="140">
        <v>8.764206856746122E-3</v>
      </c>
      <c r="K157" s="140">
        <v>8.764206856746122E-3</v>
      </c>
      <c r="L157" s="140">
        <v>4.2068192912381383E-3</v>
      </c>
      <c r="M157" s="140">
        <v>4.8203137712103668E-2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1893.5068913999999</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8.0507071912615125E-3</v>
      </c>
      <c r="F158" s="140">
        <v>3.8382235007826892E-4</v>
      </c>
      <c r="G158" s="140">
        <v>9.56497221114689E-4</v>
      </c>
      <c r="H158" s="140" t="s">
        <v>438</v>
      </c>
      <c r="I158" s="140">
        <v>1.6350921175653784E-4</v>
      </c>
      <c r="J158" s="140">
        <v>1.6350921175653784E-4</v>
      </c>
      <c r="K158" s="140">
        <v>1.6350921175653784E-4</v>
      </c>
      <c r="L158" s="140">
        <v>7.8484421643138159E-5</v>
      </c>
      <c r="M158" s="140">
        <v>2.239227605965378E-3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41.367520083999999</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20.863186509000002</v>
      </c>
      <c r="F159" s="140">
        <v>0.7218</v>
      </c>
      <c r="G159" s="140">
        <v>9.9091199999999979</v>
      </c>
      <c r="H159" s="140">
        <v>1.8771774E-3</v>
      </c>
      <c r="I159" s="140">
        <v>1.1004</v>
      </c>
      <c r="J159" s="140">
        <v>1.2138000000000002</v>
      </c>
      <c r="K159" s="140">
        <v>1.2138000000000002</v>
      </c>
      <c r="L159" s="140">
        <v>0.15598800000000002</v>
      </c>
      <c r="M159" s="140">
        <v>1.9536052560000003</v>
      </c>
      <c r="N159" s="140">
        <v>4.3019999999999996E-2</v>
      </c>
      <c r="O159" s="140">
        <v>4.3800000000000002E-3</v>
      </c>
      <c r="P159" s="140">
        <v>6.1799999999999997E-3</v>
      </c>
      <c r="Q159" s="140">
        <v>0.12192000000000003</v>
      </c>
      <c r="R159" s="140">
        <v>0.12977999999999998</v>
      </c>
      <c r="S159" s="140">
        <v>0.29670000000000002</v>
      </c>
      <c r="T159" s="140">
        <v>5.6579999999999995</v>
      </c>
      <c r="U159" s="140">
        <v>4.5539999999999997E-2</v>
      </c>
      <c r="V159" s="140">
        <v>0.31680000000000003</v>
      </c>
      <c r="W159" s="140">
        <v>9.3480000000000006E-5</v>
      </c>
      <c r="X159" s="140">
        <v>1.0620000000000002E-6</v>
      </c>
      <c r="Y159" s="140">
        <v>3.912E-6</v>
      </c>
      <c r="Z159" s="140">
        <v>1.866E-6</v>
      </c>
      <c r="AA159" s="140">
        <v>5.9819999999999996E-6</v>
      </c>
      <c r="AB159" s="140">
        <v>1.0733999999999999E-5</v>
      </c>
      <c r="AC159" s="140">
        <v>3.1560000000000003E-5</v>
      </c>
      <c r="AD159" s="140">
        <v>1.026E-4</v>
      </c>
      <c r="AE159" s="50"/>
      <c r="AF159" s="140">
        <v>10889</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2.2800000000000001E-2</v>
      </c>
      <c r="F163" s="23">
        <v>0.06</v>
      </c>
      <c r="G163" s="23">
        <v>4.5599999999999998E-3</v>
      </c>
      <c r="H163" s="23">
        <v>5.1599999999999997E-3</v>
      </c>
      <c r="I163" s="23">
        <v>8.9460000000000012E-2</v>
      </c>
      <c r="J163" s="23">
        <v>0.10934000000000001</v>
      </c>
      <c r="K163" s="23">
        <v>0.16897999999999999</v>
      </c>
      <c r="L163" s="23">
        <v>8.051400000000002E-3</v>
      </c>
      <c r="M163" s="23">
        <v>0.64800000000000002</v>
      </c>
      <c r="N163" s="23" t="s">
        <v>429</v>
      </c>
      <c r="O163" s="23" t="s">
        <v>429</v>
      </c>
      <c r="P163" s="23" t="s">
        <v>429</v>
      </c>
      <c r="Q163" s="23" t="s">
        <v>429</v>
      </c>
      <c r="R163" s="23" t="s">
        <v>429</v>
      </c>
      <c r="S163" s="23" t="s">
        <v>429</v>
      </c>
      <c r="T163" s="23" t="s">
        <v>429</v>
      </c>
      <c r="U163" s="23" t="s">
        <v>429</v>
      </c>
      <c r="V163" s="23" t="s">
        <v>429</v>
      </c>
      <c r="W163" s="23">
        <v>4.9699999999999994E-2</v>
      </c>
      <c r="X163" s="23">
        <v>7.1567999999999993E-2</v>
      </c>
      <c r="Y163" s="23">
        <v>4.2940800000000001E-2</v>
      </c>
      <c r="Z163" s="23">
        <v>2.1470400000000001E-2</v>
      </c>
      <c r="AA163" s="23">
        <v>2.8627199999999998E-2</v>
      </c>
      <c r="AB163" s="23">
        <v>0.16460639999999999</v>
      </c>
      <c r="AC163" s="23" t="s">
        <v>429</v>
      </c>
      <c r="AD163" s="23" t="s">
        <v>429</v>
      </c>
      <c r="AE163" s="51"/>
      <c r="AF163" s="23" t="s">
        <v>429</v>
      </c>
      <c r="AG163" s="23" t="s">
        <v>429</v>
      </c>
      <c r="AH163" s="23" t="s">
        <v>429</v>
      </c>
      <c r="AI163" s="23" t="s">
        <v>429</v>
      </c>
      <c r="AJ163" s="23" t="s">
        <v>429</v>
      </c>
      <c r="AK163" s="23">
        <v>0.12</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84" priority="6" operator="equal">
      <formula>0</formula>
    </cfRule>
  </conditionalFormatting>
  <conditionalFormatting sqref="E48:AD48">
    <cfRule type="cellIs" dxfId="83" priority="5" operator="equal">
      <formula>0</formula>
    </cfRule>
  </conditionalFormatting>
  <conditionalFormatting sqref="E53:AD53">
    <cfRule type="cellIs" dxfId="82" priority="4" operator="equal">
      <formula>0</formula>
    </cfRule>
  </conditionalFormatting>
  <conditionalFormatting sqref="E54:E55">
    <cfRule type="cellIs" dxfId="81" priority="3" operator="equal">
      <formula>0</formula>
    </cfRule>
  </conditionalFormatting>
  <conditionalFormatting sqref="G54:AD55">
    <cfRule type="cellIs" dxfId="80" priority="2" operator="equal">
      <formula>0</formula>
    </cfRule>
  </conditionalFormatting>
  <conditionalFormatting sqref="AF14:AK140 E14:AD140">
    <cfRule type="cellIs" dxfId="79" priority="1" operator="equal">
      <formula>0</formula>
    </cfRule>
  </conditionalFormatting>
  <pageMargins left="0.7" right="0.7" top="0.78740157499999996" bottom="0.78740157499999996" header="0.3" footer="0.3"/>
  <pageSetup paperSize="9" scale="1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2.710937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2006</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2006</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3.3080559382393999</v>
      </c>
      <c r="F14" s="6">
        <v>0.11869770483747999</v>
      </c>
      <c r="G14" s="6">
        <v>0.87898151456101137</v>
      </c>
      <c r="H14" s="6" t="s">
        <v>438</v>
      </c>
      <c r="I14" s="6">
        <v>0.67931327338740999</v>
      </c>
      <c r="J14" s="6">
        <v>0.79151937338740996</v>
      </c>
      <c r="K14" s="6">
        <v>0.8852547733874101</v>
      </c>
      <c r="L14" s="6">
        <v>2.2772338234685257E-2</v>
      </c>
      <c r="M14" s="6">
        <v>1.5060977186204401</v>
      </c>
      <c r="N14" s="6">
        <v>0.10464572755909919</v>
      </c>
      <c r="O14" s="6">
        <v>1.0053239593183199E-2</v>
      </c>
      <c r="P14" s="6">
        <v>1.131973527328E-2</v>
      </c>
      <c r="Q14" s="6">
        <v>5.4984354727936002E-2</v>
      </c>
      <c r="R14" s="6">
        <v>4.6698841963276921E-2</v>
      </c>
      <c r="S14" s="6">
        <v>0.1075435081963277</v>
      </c>
      <c r="T14" s="6">
        <v>0.37873416237009372</v>
      </c>
      <c r="U14" s="6">
        <v>1.244643577460736E-2</v>
      </c>
      <c r="V14" s="6">
        <v>0.96724948755909912</v>
      </c>
      <c r="W14" s="6">
        <v>0.25440535423249999</v>
      </c>
      <c r="X14" s="6">
        <v>5.3364600262835243E-3</v>
      </c>
      <c r="Y14" s="6">
        <v>2.4496167244785795E-4</v>
      </c>
      <c r="Z14" s="6">
        <v>1.7290698838940799E-4</v>
      </c>
      <c r="AA14" s="6">
        <v>2.0839220310700171E-4</v>
      </c>
      <c r="AB14" s="6">
        <v>5.962720890227792E-3</v>
      </c>
      <c r="AC14" s="6">
        <v>2.4537500000000004E-2</v>
      </c>
      <c r="AD14" s="6">
        <v>1.6590412500000002E-2</v>
      </c>
      <c r="AE14" s="36"/>
      <c r="AF14" s="24">
        <v>1299</v>
      </c>
      <c r="AG14" s="24">
        <v>125</v>
      </c>
      <c r="AH14" s="24">
        <v>34242</v>
      </c>
      <c r="AI14" s="24">
        <v>4816.3727328000004</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0.12185299999999999</v>
      </c>
      <c r="F16" s="6">
        <v>4.6133200000000006E-3</v>
      </c>
      <c r="G16" s="6">
        <v>3.7375131638932274E-2</v>
      </c>
      <c r="H16" s="6" t="s">
        <v>438</v>
      </c>
      <c r="I16" s="6">
        <v>3.7213309999999999E-2</v>
      </c>
      <c r="J16" s="6">
        <v>4.3753109999999998E-2</v>
      </c>
      <c r="K16" s="6">
        <v>4.9114710000000006E-2</v>
      </c>
      <c r="L16" s="6">
        <v>1.2715167500000001E-3</v>
      </c>
      <c r="M16" s="6">
        <v>6.4622399999999997E-2</v>
      </c>
      <c r="N16" s="6">
        <v>6.6174485000000003E-3</v>
      </c>
      <c r="O16" s="6">
        <v>7.8527475000000002E-4</v>
      </c>
      <c r="P16" s="6">
        <v>8.2194000000000006E-4</v>
      </c>
      <c r="Q16" s="6">
        <v>3.2125200000000004E-3</v>
      </c>
      <c r="R16" s="6">
        <v>2.8361936400000004E-3</v>
      </c>
      <c r="S16" s="6">
        <v>6.3259113640000003E-3</v>
      </c>
      <c r="T16" s="6">
        <v>4.2481988899999998E-3</v>
      </c>
      <c r="U16" s="6">
        <v>2.2263968000000001E-3</v>
      </c>
      <c r="V16" s="6">
        <v>4.9705128500000001E-2</v>
      </c>
      <c r="W16" s="6">
        <v>1.4275500000000002E-2</v>
      </c>
      <c r="X16" s="6">
        <v>3.0517884000000003E-4</v>
      </c>
      <c r="Y16" s="6">
        <v>1.2854759999999998E-5</v>
      </c>
      <c r="Z16" s="6">
        <v>5.2947599999999994E-6</v>
      </c>
      <c r="AA16" s="6">
        <v>1.24496E-5</v>
      </c>
      <c r="AB16" s="6">
        <v>3.3577796000000001E-4</v>
      </c>
      <c r="AC16" s="6">
        <v>1.4270000000000001E-3</v>
      </c>
      <c r="AD16" s="6">
        <v>9.5203300000000002E-4</v>
      </c>
      <c r="AE16" s="36"/>
      <c r="AF16" s="24">
        <v>212</v>
      </c>
      <c r="AG16" s="24">
        <v>10</v>
      </c>
      <c r="AH16" s="24">
        <v>939</v>
      </c>
      <c r="AI16" s="24">
        <v>272</v>
      </c>
      <c r="AJ16" s="24" t="s">
        <v>428</v>
      </c>
      <c r="AK16" s="24" t="s">
        <v>429</v>
      </c>
      <c r="AL16" s="38" t="s">
        <v>49</v>
      </c>
    </row>
    <row r="17" spans="1:38" s="2" customFormat="1" ht="26.25" customHeight="1" thickBot="1" x14ac:dyDescent="0.25">
      <c r="A17" s="57" t="s">
        <v>53</v>
      </c>
      <c r="B17" s="57" t="s">
        <v>58</v>
      </c>
      <c r="C17" s="58" t="s">
        <v>59</v>
      </c>
      <c r="D17" s="59"/>
      <c r="E17" s="6">
        <v>0.79761799999999994</v>
      </c>
      <c r="F17" s="6">
        <v>0.11861200000000001</v>
      </c>
      <c r="G17" s="6">
        <v>0.22551205024782961</v>
      </c>
      <c r="H17" s="6" t="s">
        <v>438</v>
      </c>
      <c r="I17" s="6">
        <v>2.2990980000000001E-2</v>
      </c>
      <c r="J17" s="6">
        <v>2.3035980000000001E-2</v>
      </c>
      <c r="K17" s="6">
        <v>2.3070980000000001E-2</v>
      </c>
      <c r="L17" s="6">
        <v>1.0947799200000002E-2</v>
      </c>
      <c r="M17" s="6">
        <v>0.18685200000000002</v>
      </c>
      <c r="N17" s="6">
        <v>7.9204100000000006E-4</v>
      </c>
      <c r="O17" s="6">
        <v>1.8459899999999999E-5</v>
      </c>
      <c r="P17" s="6">
        <v>2.3641999999999999E-3</v>
      </c>
      <c r="Q17" s="6">
        <v>4.5799000000000002E-4</v>
      </c>
      <c r="R17" s="6">
        <v>3.1328300000000003E-4</v>
      </c>
      <c r="S17" s="6">
        <v>3.0999660000000003E-4</v>
      </c>
      <c r="T17" s="6">
        <v>1.2588700000000001E-4</v>
      </c>
      <c r="U17" s="6">
        <v>3.5220800000000001E-4</v>
      </c>
      <c r="V17" s="6">
        <v>3.1913430000000007E-2</v>
      </c>
      <c r="W17" s="6">
        <v>4.4905200000000004E-3</v>
      </c>
      <c r="X17" s="6">
        <v>5.0027199999999996E-3</v>
      </c>
      <c r="Y17" s="6">
        <v>2.6603399999999999E-2</v>
      </c>
      <c r="Z17" s="6">
        <v>6.2557000000000012E-3</v>
      </c>
      <c r="AA17" s="6">
        <v>5.9552800000000003E-3</v>
      </c>
      <c r="AB17" s="6">
        <v>4.3817099999999998E-2</v>
      </c>
      <c r="AC17" s="6">
        <v>3.1E-6</v>
      </c>
      <c r="AD17" s="6">
        <v>8.5000000000000006E-4</v>
      </c>
      <c r="AE17" s="36"/>
      <c r="AF17" s="24">
        <v>963</v>
      </c>
      <c r="AG17" s="24">
        <v>5</v>
      </c>
      <c r="AH17" s="24">
        <v>4091</v>
      </c>
      <c r="AI17" s="24" t="s">
        <v>428</v>
      </c>
      <c r="AJ17" s="24" t="s">
        <v>428</v>
      </c>
      <c r="AK17" s="24" t="s">
        <v>429</v>
      </c>
      <c r="AL17" s="38" t="s">
        <v>49</v>
      </c>
    </row>
    <row r="18" spans="1:38" s="2" customFormat="1" ht="26.25" customHeight="1" thickBot="1" x14ac:dyDescent="0.25">
      <c r="A18" s="57" t="s">
        <v>53</v>
      </c>
      <c r="B18" s="57" t="s">
        <v>60</v>
      </c>
      <c r="C18" s="58" t="s">
        <v>61</v>
      </c>
      <c r="D18" s="59"/>
      <c r="E18" s="6">
        <v>1.5073778553027049E-2</v>
      </c>
      <c r="F18" s="6">
        <v>4.6850933340489478E-3</v>
      </c>
      <c r="G18" s="6">
        <v>3.5525577537901485E-5</v>
      </c>
      <c r="H18" s="6" t="s">
        <v>438</v>
      </c>
      <c r="I18" s="6">
        <v>1.5888577393731215E-4</v>
      </c>
      <c r="J18" s="6">
        <v>1.5888577393731215E-4</v>
      </c>
      <c r="K18" s="6">
        <v>1.5888577393731215E-4</v>
      </c>
      <c r="L18" s="6">
        <v>6.3554309574924858E-6</v>
      </c>
      <c r="M18" s="6">
        <v>5.9072915951051954E-3</v>
      </c>
      <c r="N18" s="6">
        <v>2.2406968119364533E-6</v>
      </c>
      <c r="O18" s="6">
        <v>1.8332973915843708E-7</v>
      </c>
      <c r="P18" s="6">
        <v>1.0999784349506225E-4</v>
      </c>
      <c r="Q18" s="6">
        <v>2.036997101760412E-5</v>
      </c>
      <c r="R18" s="6">
        <v>2.6480962322885354E-6</v>
      </c>
      <c r="S18" s="6">
        <v>5.2961924645770719E-7</v>
      </c>
      <c r="T18" s="6">
        <v>2.6480962322885354E-6</v>
      </c>
      <c r="U18" s="6">
        <v>1.1814583190210392E-5</v>
      </c>
      <c r="V18" s="6">
        <v>1.4870078842851007E-4</v>
      </c>
      <c r="W18" s="6">
        <v>1.0592384929154144E-4</v>
      </c>
      <c r="X18" s="6">
        <v>1.4666379132674968E-4</v>
      </c>
      <c r="Y18" s="6">
        <v>5.9072915951051939E-4</v>
      </c>
      <c r="Z18" s="6">
        <v>2.2406968119364535E-4</v>
      </c>
      <c r="AA18" s="6">
        <v>2.1999568699012449E-4</v>
      </c>
      <c r="AB18" s="6">
        <v>1.181458319021039E-3</v>
      </c>
      <c r="AC18" s="6" t="s">
        <v>438</v>
      </c>
      <c r="AD18" s="6" t="s">
        <v>438</v>
      </c>
      <c r="AE18" s="36"/>
      <c r="AF18" s="24" t="s">
        <v>428</v>
      </c>
      <c r="AG18" s="24" t="s">
        <v>428</v>
      </c>
      <c r="AH18" s="24">
        <v>203.69971017604121</v>
      </c>
      <c r="AI18" s="24" t="s">
        <v>428</v>
      </c>
      <c r="AJ18" s="24" t="s">
        <v>428</v>
      </c>
      <c r="AK18" s="24" t="s">
        <v>429</v>
      </c>
      <c r="AL18" s="38" t="s">
        <v>49</v>
      </c>
    </row>
    <row r="19" spans="1:38" s="2" customFormat="1" ht="26.25" customHeight="1" thickBot="1" x14ac:dyDescent="0.25">
      <c r="A19" s="57" t="s">
        <v>53</v>
      </c>
      <c r="B19" s="57" t="s">
        <v>62</v>
      </c>
      <c r="C19" s="58" t="s">
        <v>63</v>
      </c>
      <c r="D19" s="59"/>
      <c r="E19" s="6">
        <v>4.2238521361099186E-2</v>
      </c>
      <c r="F19" s="6">
        <v>2.8212675558179474E-2</v>
      </c>
      <c r="G19" s="6">
        <v>2.6359340006913666E-3</v>
      </c>
      <c r="H19" s="6">
        <v>2.1090000000000002E-3</v>
      </c>
      <c r="I19" s="6">
        <v>8.4143211711034775E-3</v>
      </c>
      <c r="J19" s="6">
        <v>8.5853211711034785E-3</v>
      </c>
      <c r="K19" s="6">
        <v>8.9843211711034768E-3</v>
      </c>
      <c r="L19" s="6">
        <v>2.2829728468441389E-3</v>
      </c>
      <c r="M19" s="6">
        <v>4.6605069182052386E-2</v>
      </c>
      <c r="N19" s="6">
        <v>1.5445188883104336E-3</v>
      </c>
      <c r="O19" s="6">
        <v>7.414499090435809E-4</v>
      </c>
      <c r="P19" s="6">
        <v>2.9142542614856158E-4</v>
      </c>
      <c r="Q19" s="6">
        <v>5.8909893731215121E-5</v>
      </c>
      <c r="R19" s="6">
        <v>1.317838686185058E-3</v>
      </c>
      <c r="S19" s="6">
        <v>3.4390773723701158E-4</v>
      </c>
      <c r="T19" s="6">
        <v>1.2026268618505796E-4</v>
      </c>
      <c r="U19" s="6">
        <v>5.6664138364104765E-5</v>
      </c>
      <c r="V19" s="6">
        <v>2.9621326224237868E-2</v>
      </c>
      <c r="W19" s="6">
        <v>5.9537474474023189E-3</v>
      </c>
      <c r="X19" s="6">
        <v>9.2122723486474868E-4</v>
      </c>
      <c r="Y19" s="6">
        <v>2.3487069182052383E-3</v>
      </c>
      <c r="Z19" s="6">
        <v>8.1798883104336625E-4</v>
      </c>
      <c r="AA19" s="6">
        <v>7.5079085229712316E-4</v>
      </c>
      <c r="AB19" s="6">
        <v>4.8387138364104762E-3</v>
      </c>
      <c r="AC19" s="6">
        <v>2.8499999999999999E-4</v>
      </c>
      <c r="AD19" s="6">
        <v>3.4200000000000003E-6</v>
      </c>
      <c r="AE19" s="36"/>
      <c r="AF19" s="24" t="s">
        <v>428</v>
      </c>
      <c r="AG19" s="24" t="s">
        <v>428</v>
      </c>
      <c r="AH19" s="24">
        <v>479.89893731215113</v>
      </c>
      <c r="AI19" s="24">
        <v>60</v>
      </c>
      <c r="AJ19" s="24" t="s">
        <v>428</v>
      </c>
      <c r="AK19" s="24" t="s">
        <v>429</v>
      </c>
      <c r="AL19" s="38" t="s">
        <v>49</v>
      </c>
    </row>
    <row r="20" spans="1:38" s="2" customFormat="1" ht="26.25" customHeight="1" thickBot="1" x14ac:dyDescent="0.25">
      <c r="A20" s="57" t="s">
        <v>53</v>
      </c>
      <c r="B20" s="57" t="s">
        <v>64</v>
      </c>
      <c r="C20" s="58" t="s">
        <v>65</v>
      </c>
      <c r="D20" s="59"/>
      <c r="E20" s="6">
        <v>2.3707999999999996E-2</v>
      </c>
      <c r="F20" s="6">
        <v>1.37138E-2</v>
      </c>
      <c r="G20" s="6">
        <v>1.2742518855366477E-2</v>
      </c>
      <c r="H20" s="6">
        <v>7.3999999999999999E-4</v>
      </c>
      <c r="I20" s="6">
        <v>5.7913000000000001E-3</v>
      </c>
      <c r="J20" s="6">
        <v>6.0853000000000001E-3</v>
      </c>
      <c r="K20" s="6">
        <v>6.4073000000000003E-3</v>
      </c>
      <c r="L20" s="6">
        <v>9.7104400000000012E-4</v>
      </c>
      <c r="M20" s="6">
        <v>4.2421000000000007E-2</v>
      </c>
      <c r="N20" s="6">
        <v>4.0265850000000001E-3</v>
      </c>
      <c r="O20" s="6">
        <v>3.0701150000000005E-4</v>
      </c>
      <c r="P20" s="6">
        <v>3.4350000000000006E-4</v>
      </c>
      <c r="Q20" s="6">
        <v>1.3130000000000002E-4</v>
      </c>
      <c r="R20" s="6">
        <v>8.1405499999999994E-4</v>
      </c>
      <c r="S20" s="6">
        <v>5.7561100000000007E-4</v>
      </c>
      <c r="T20" s="6">
        <v>3.8105500000000004E-4</v>
      </c>
      <c r="U20" s="6">
        <v>7.0430000000000002E-5</v>
      </c>
      <c r="V20" s="6">
        <v>1.5611550000000002E-2</v>
      </c>
      <c r="W20" s="6">
        <v>7.4002000000000009E-3</v>
      </c>
      <c r="X20" s="6">
        <v>1.5522000000000001E-3</v>
      </c>
      <c r="Y20" s="6">
        <v>2.5329000000000003E-3</v>
      </c>
      <c r="Z20" s="6">
        <v>9.747E-4</v>
      </c>
      <c r="AA20" s="6">
        <v>8.1480000000000007E-4</v>
      </c>
      <c r="AB20" s="6">
        <v>5.8745999999999998E-3</v>
      </c>
      <c r="AC20" s="6">
        <v>1.1612000000000001E-4</v>
      </c>
      <c r="AD20" s="6">
        <v>4.4212000000000001E-3</v>
      </c>
      <c r="AE20" s="36"/>
      <c r="AF20" s="24" t="s">
        <v>428</v>
      </c>
      <c r="AG20" s="24">
        <v>26</v>
      </c>
      <c r="AH20" s="24">
        <v>235</v>
      </c>
      <c r="AI20" s="24">
        <v>20</v>
      </c>
      <c r="AJ20" s="24" t="s">
        <v>428</v>
      </c>
      <c r="AK20" s="24" t="s">
        <v>429</v>
      </c>
      <c r="AL20" s="38" t="s">
        <v>49</v>
      </c>
    </row>
    <row r="21" spans="1:38" s="2" customFormat="1" ht="26.25" customHeight="1" thickBot="1" x14ac:dyDescent="0.25">
      <c r="A21" s="57" t="s">
        <v>53</v>
      </c>
      <c r="B21" s="57" t="s">
        <v>66</v>
      </c>
      <c r="C21" s="58" t="s">
        <v>67</v>
      </c>
      <c r="D21" s="59"/>
      <c r="E21" s="6">
        <v>0.6731173039716617</v>
      </c>
      <c r="F21" s="6">
        <v>0.33427855123443534</v>
      </c>
      <c r="G21" s="6">
        <v>0.3513659395798458</v>
      </c>
      <c r="H21" s="6">
        <v>2.8563999999999999E-2</v>
      </c>
      <c r="I21" s="6">
        <v>0.13528539504186349</v>
      </c>
      <c r="J21" s="6">
        <v>0.13855539504186351</v>
      </c>
      <c r="K21" s="6">
        <v>0.14470139504186347</v>
      </c>
      <c r="L21" s="6">
        <v>3.8464407801674545E-2</v>
      </c>
      <c r="M21" s="6">
        <v>0.67899485155646211</v>
      </c>
      <c r="N21" s="6">
        <v>3.5137350750590379E-2</v>
      </c>
      <c r="O21" s="6">
        <v>1.0233751825048305E-2</v>
      </c>
      <c r="P21" s="6">
        <v>3.152367028982396E-3</v>
      </c>
      <c r="Q21" s="6">
        <v>9.2443300536711041E-4</v>
      </c>
      <c r="R21" s="6">
        <v>1.9361943250697726E-2</v>
      </c>
      <c r="S21" s="6">
        <v>6.6403566501395455E-3</v>
      </c>
      <c r="T21" s="6">
        <v>2.9706840506977241E-3</v>
      </c>
      <c r="U21" s="6">
        <v>8.4287050311292406E-4</v>
      </c>
      <c r="V21" s="6">
        <v>0.43797278253917993</v>
      </c>
      <c r="W21" s="6">
        <v>0.10137557002790899</v>
      </c>
      <c r="X21" s="6">
        <v>1.6197420038643193E-2</v>
      </c>
      <c r="Y21" s="6">
        <v>3.81461251556462E-2</v>
      </c>
      <c r="Z21" s="6">
        <v>1.1164395059038214E-2</v>
      </c>
      <c r="AA21" s="6">
        <v>9.6428700579647923E-3</v>
      </c>
      <c r="AB21" s="6">
        <v>7.5150810311292407E-2</v>
      </c>
      <c r="AC21" s="6">
        <v>3.9257199999999997E-3</v>
      </c>
      <c r="AD21" s="6">
        <v>1.806632E-2</v>
      </c>
      <c r="AE21" s="36"/>
      <c r="AF21" s="24">
        <v>660.6</v>
      </c>
      <c r="AG21" s="24">
        <v>106</v>
      </c>
      <c r="AH21" s="24">
        <v>3249.2500536711032</v>
      </c>
      <c r="AI21" s="24">
        <v>772</v>
      </c>
      <c r="AJ21" s="24">
        <v>88</v>
      </c>
      <c r="AK21" s="24" t="s">
        <v>429</v>
      </c>
      <c r="AL21" s="38" t="s">
        <v>49</v>
      </c>
    </row>
    <row r="22" spans="1:38" s="2" customFormat="1" ht="26.25" customHeight="1" thickBot="1" x14ac:dyDescent="0.25">
      <c r="A22" s="57" t="s">
        <v>53</v>
      </c>
      <c r="B22" s="61" t="s">
        <v>68</v>
      </c>
      <c r="C22" s="58" t="s">
        <v>69</v>
      </c>
      <c r="D22" s="59"/>
      <c r="E22" s="6">
        <v>0.77376168347000007</v>
      </c>
      <c r="F22" s="6">
        <v>0.22883212987300003</v>
      </c>
      <c r="G22" s="6">
        <v>0.71598275015231472</v>
      </c>
      <c r="H22" s="6">
        <v>5.0358684099999999E-3</v>
      </c>
      <c r="I22" s="6">
        <v>0.15872350921200001</v>
      </c>
      <c r="J22" s="6">
        <v>0.16927450921200002</v>
      </c>
      <c r="K22" s="6">
        <v>0.178116487371</v>
      </c>
      <c r="L22" s="6">
        <v>2.2419711022420002E-2</v>
      </c>
      <c r="M22" s="6">
        <v>1.2359501053700002</v>
      </c>
      <c r="N22" s="6">
        <v>0.15909013626000001</v>
      </c>
      <c r="O22" s="6">
        <v>4.1352247620000003E-3</v>
      </c>
      <c r="P22" s="6">
        <v>1.0299411716E-2</v>
      </c>
      <c r="Q22" s="6">
        <v>4.8065531939999991E-3</v>
      </c>
      <c r="R22" s="6">
        <v>1.8553061308E-2</v>
      </c>
      <c r="S22" s="6">
        <v>2.0742548539000004E-2</v>
      </c>
      <c r="T22" s="6">
        <v>1.5438340752000001E-2</v>
      </c>
      <c r="U22" s="6">
        <v>2.3113607989999996E-3</v>
      </c>
      <c r="V22" s="6">
        <v>0.320359532015</v>
      </c>
      <c r="W22" s="6">
        <v>1.3857657571749997</v>
      </c>
      <c r="X22" s="6">
        <v>5.5558170831547994E-2</v>
      </c>
      <c r="Y22" s="6">
        <v>8.6377523081513016E-2</v>
      </c>
      <c r="Z22" s="6">
        <v>3.0858212249964996E-2</v>
      </c>
      <c r="AA22" s="6">
        <v>2.4659254957852001E-2</v>
      </c>
      <c r="AB22" s="6">
        <v>0.19751837172087799</v>
      </c>
      <c r="AC22" s="6">
        <v>7.9580840439999988E-3</v>
      </c>
      <c r="AD22" s="6">
        <v>0.19160254419800002</v>
      </c>
      <c r="AE22" s="36"/>
      <c r="AF22" s="24">
        <v>708</v>
      </c>
      <c r="AG22" s="24">
        <v>1127</v>
      </c>
      <c r="AH22" s="24">
        <v>1878</v>
      </c>
      <c r="AI22" s="24">
        <v>169.79700869999999</v>
      </c>
      <c r="AJ22" s="24">
        <v>202.45849129999999</v>
      </c>
      <c r="AK22" s="24" t="s">
        <v>429</v>
      </c>
      <c r="AL22" s="38" t="s">
        <v>49</v>
      </c>
    </row>
    <row r="23" spans="1:38" s="2" customFormat="1" ht="26.25" customHeight="1" thickBot="1" x14ac:dyDescent="0.25">
      <c r="A23" s="57" t="s">
        <v>70</v>
      </c>
      <c r="B23" s="61" t="s">
        <v>392</v>
      </c>
      <c r="C23" s="58" t="s">
        <v>388</v>
      </c>
      <c r="D23" s="100"/>
      <c r="E23" s="6">
        <v>1.1939130323388831</v>
      </c>
      <c r="F23" s="6">
        <v>0.26653303851364407</v>
      </c>
      <c r="G23" s="6">
        <v>0.14331239816531233</v>
      </c>
      <c r="H23" s="6">
        <v>2.929353674901044E-4</v>
      </c>
      <c r="I23" s="6">
        <v>7.8679378976605541E-2</v>
      </c>
      <c r="J23" s="6">
        <v>7.8679378976605541E-2</v>
      </c>
      <c r="K23" s="6">
        <v>7.8679378976605541E-2</v>
      </c>
      <c r="L23" s="6">
        <v>4.7390612850506775E-2</v>
      </c>
      <c r="M23" s="6">
        <v>1.8545507095740681</v>
      </c>
      <c r="N23" s="6">
        <v>1.0114713106890447E-2</v>
      </c>
      <c r="O23" s="6">
        <v>3.7779429993909389E-4</v>
      </c>
      <c r="P23" s="6" t="s">
        <v>438</v>
      </c>
      <c r="Q23" s="6" t="s">
        <v>438</v>
      </c>
      <c r="R23" s="6">
        <v>1.8889714996954694E-3</v>
      </c>
      <c r="S23" s="6">
        <v>6.4225030989645965E-2</v>
      </c>
      <c r="T23" s="6">
        <v>2.6445600995736577E-3</v>
      </c>
      <c r="U23" s="6">
        <v>3.7779429993909389E-4</v>
      </c>
      <c r="V23" s="6">
        <v>3.7779429993909389E-2</v>
      </c>
      <c r="W23" s="6" t="s">
        <v>438</v>
      </c>
      <c r="X23" s="6">
        <v>2.9422998168427486E-3</v>
      </c>
      <c r="Y23" s="6">
        <v>1.8689578540279691E-3</v>
      </c>
      <c r="Z23" s="6" t="s">
        <v>438</v>
      </c>
      <c r="AA23" s="6" t="s">
        <v>438</v>
      </c>
      <c r="AB23" s="6">
        <v>4.8112576708707177E-3</v>
      </c>
      <c r="AC23" s="6" t="s">
        <v>438</v>
      </c>
      <c r="AD23" s="6" t="s">
        <v>438</v>
      </c>
      <c r="AE23" s="36"/>
      <c r="AF23" s="24">
        <v>1608.21</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0.7185129293344783</v>
      </c>
      <c r="F24" s="6">
        <v>1.6528881883623874</v>
      </c>
      <c r="G24" s="6">
        <v>0.3432733371234043</v>
      </c>
      <c r="H24" s="6">
        <v>0.20135399999999998</v>
      </c>
      <c r="I24" s="6">
        <v>0.77922141252576216</v>
      </c>
      <c r="J24" s="6">
        <v>0.79671939252576207</v>
      </c>
      <c r="K24" s="6">
        <v>0.83572493252576185</v>
      </c>
      <c r="L24" s="6">
        <v>0.21530152635639122</v>
      </c>
      <c r="M24" s="6">
        <v>3.324191201648778</v>
      </c>
      <c r="N24" s="6">
        <v>0.16439597577508588</v>
      </c>
      <c r="O24" s="6">
        <v>7.0981784569180972E-2</v>
      </c>
      <c r="P24" s="6">
        <v>4.437524472391585E-3</v>
      </c>
      <c r="Q24" s="6">
        <v>1.9530497068699013E-3</v>
      </c>
      <c r="R24" s="6">
        <v>0.12694480186471019</v>
      </c>
      <c r="S24" s="6">
        <v>3.4950750986471019E-2</v>
      </c>
      <c r="T24" s="6">
        <v>1.2579829755529197E-2</v>
      </c>
      <c r="U24" s="6">
        <v>3.0036657839630741E-3</v>
      </c>
      <c r="V24" s="6">
        <v>2.814961376575086</v>
      </c>
      <c r="W24" s="6">
        <v>0.57241174436195796</v>
      </c>
      <c r="X24" s="6">
        <v>6.0548655321365406E-2</v>
      </c>
      <c r="Y24" s="6">
        <v>9.6209944482048101E-2</v>
      </c>
      <c r="Z24" s="6">
        <v>3.0500493482048092E-2</v>
      </c>
      <c r="AA24" s="6">
        <v>2.4362671482048091E-2</v>
      </c>
      <c r="AB24" s="6">
        <v>0.21162176476750966</v>
      </c>
      <c r="AC24" s="6">
        <v>2.7290736400000001E-2</v>
      </c>
      <c r="AD24" s="6">
        <v>2.2463920000000002E-2</v>
      </c>
      <c r="AE24" s="36"/>
      <c r="AF24" s="24">
        <v>134.78999999999996</v>
      </c>
      <c r="AG24" s="24">
        <v>130.22</v>
      </c>
      <c r="AH24" s="24">
        <v>3257.7167239158434</v>
      </c>
      <c r="AI24" s="24">
        <v>5442</v>
      </c>
      <c r="AJ24" s="24" t="s">
        <v>428</v>
      </c>
      <c r="AK24" s="24" t="s">
        <v>429</v>
      </c>
      <c r="AL24" s="38" t="s">
        <v>49</v>
      </c>
    </row>
    <row r="25" spans="1:38" s="2" customFormat="1" ht="26.25" customHeight="1" thickBot="1" x14ac:dyDescent="0.25">
      <c r="A25" s="57" t="s">
        <v>73</v>
      </c>
      <c r="B25" s="61" t="s">
        <v>74</v>
      </c>
      <c r="C25" s="63" t="s">
        <v>75</v>
      </c>
      <c r="D25" s="59"/>
      <c r="E25" s="6">
        <v>7.9951080000000008E-2</v>
      </c>
      <c r="F25" s="6">
        <v>2.4947880000000002E-2</v>
      </c>
      <c r="G25" s="6">
        <v>1.1786399999999999E-2</v>
      </c>
      <c r="H25" s="6" t="s">
        <v>438</v>
      </c>
      <c r="I25" s="6">
        <v>1.3750800000000001E-3</v>
      </c>
      <c r="J25" s="6">
        <v>1.3750800000000001E-3</v>
      </c>
      <c r="K25" s="6">
        <v>1.3750800000000001E-3</v>
      </c>
      <c r="L25" s="6">
        <v>6.6003839999999997E-4</v>
      </c>
      <c r="M25" s="6">
        <v>0.21961992</v>
      </c>
      <c r="N25" s="6">
        <v>1.0725624000000003E-3</v>
      </c>
      <c r="O25" s="6">
        <v>1.5322320000000001E-4</v>
      </c>
      <c r="P25" s="6">
        <v>4.5966959999999999E-4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662.07744720000005</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5.4707000000000009E-4</v>
      </c>
      <c r="F26" s="6">
        <v>1.3496E-4</v>
      </c>
      <c r="G26" s="6">
        <v>7.9530000000000006E-5</v>
      </c>
      <c r="H26" s="6" t="s">
        <v>438</v>
      </c>
      <c r="I26" s="6">
        <v>3.3739999999999999E-5</v>
      </c>
      <c r="J26" s="6">
        <v>3.3739999999999999E-5</v>
      </c>
      <c r="K26" s="6">
        <v>3.3739999999999999E-5</v>
      </c>
      <c r="L26" s="6">
        <v>1.61952E-5</v>
      </c>
      <c r="M26" s="6">
        <v>1.6146999999999999E-3</v>
      </c>
      <c r="N26" s="6">
        <v>5.7358000000000019E-6</v>
      </c>
      <c r="O26" s="6">
        <v>8.1940000000000015E-7</v>
      </c>
      <c r="P26" s="6">
        <v>2.4582000000000005E-6</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3.5406274000000009</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6.149557342252657</v>
      </c>
      <c r="F27" s="6">
        <v>7.0041985177055786</v>
      </c>
      <c r="G27" s="6">
        <v>5.3216164480957118E-2</v>
      </c>
      <c r="H27" s="6">
        <v>0.23564277282067997</v>
      </c>
      <c r="I27" s="6">
        <v>0.32329864335830349</v>
      </c>
      <c r="J27" s="6">
        <v>0.32329864335830349</v>
      </c>
      <c r="K27" s="6">
        <v>0.32329864335830349</v>
      </c>
      <c r="L27" s="6">
        <v>0.20926276628510193</v>
      </c>
      <c r="M27" s="6">
        <v>61.151644120393129</v>
      </c>
      <c r="N27" s="6">
        <v>1.7545597935507653</v>
      </c>
      <c r="O27" s="6">
        <v>7.9571775023854881E-5</v>
      </c>
      <c r="P27" s="6">
        <v>4.0292387934945453E-3</v>
      </c>
      <c r="Q27" s="6">
        <v>1.2390059517543723E-4</v>
      </c>
      <c r="R27" s="6">
        <v>3.7649032544358231E-3</v>
      </c>
      <c r="S27" s="6">
        <v>2.6217216110935716E-3</v>
      </c>
      <c r="T27" s="6">
        <v>8.4693142317950911E-4</v>
      </c>
      <c r="U27" s="6">
        <v>8.8657640303164604E-5</v>
      </c>
      <c r="V27" s="6">
        <v>1.4901086608401459E-2</v>
      </c>
      <c r="W27" s="6">
        <v>0.28703860000000003</v>
      </c>
      <c r="X27" s="6">
        <v>6.3727796576999998E-3</v>
      </c>
      <c r="Y27" s="6">
        <v>7.5866759933000006E-3</v>
      </c>
      <c r="Z27" s="6">
        <v>5.3771624612000005E-3</v>
      </c>
      <c r="AA27" s="6">
        <v>6.9855393826000001E-3</v>
      </c>
      <c r="AB27" s="6">
        <v>2.6322157494799998E-2</v>
      </c>
      <c r="AC27" s="6">
        <v>2.5526630000000003E-4</v>
      </c>
      <c r="AD27" s="6">
        <v>4.8584600000000002E-5</v>
      </c>
      <c r="AE27" s="36"/>
      <c r="AF27" s="24">
        <v>24188.406658196644</v>
      </c>
      <c r="AG27" s="24" t="s">
        <v>429</v>
      </c>
      <c r="AH27" s="24" t="s">
        <v>428</v>
      </c>
      <c r="AI27" s="24">
        <v>58.162536715235177</v>
      </c>
      <c r="AJ27" s="24" t="s">
        <v>429</v>
      </c>
      <c r="AK27" s="24" t="s">
        <v>429</v>
      </c>
      <c r="AL27" s="38" t="s">
        <v>49</v>
      </c>
    </row>
    <row r="28" spans="1:38" s="2" customFormat="1" ht="26.25" customHeight="1" thickBot="1" x14ac:dyDescent="0.25">
      <c r="A28" s="57" t="s">
        <v>78</v>
      </c>
      <c r="B28" s="57" t="s">
        <v>81</v>
      </c>
      <c r="C28" s="58" t="s">
        <v>82</v>
      </c>
      <c r="D28" s="59"/>
      <c r="E28" s="6">
        <v>0.86140108716377239</v>
      </c>
      <c r="F28" s="6">
        <v>0.22756874886133746</v>
      </c>
      <c r="G28" s="6">
        <v>5.9253145798827071E-3</v>
      </c>
      <c r="H28" s="6">
        <v>6.0693804005935619E-3</v>
      </c>
      <c r="I28" s="6">
        <v>8.8008823512353687E-2</v>
      </c>
      <c r="J28" s="6">
        <v>8.8008823512353687E-2</v>
      </c>
      <c r="K28" s="6">
        <v>8.8008823512353687E-2</v>
      </c>
      <c r="L28" s="6">
        <v>6.3591949453985608E-2</v>
      </c>
      <c r="M28" s="6">
        <v>1.7325635919566191</v>
      </c>
      <c r="N28" s="6">
        <v>4.0782264548149448E-2</v>
      </c>
      <c r="O28" s="6">
        <v>4.241261480861964E-6</v>
      </c>
      <c r="P28" s="6">
        <v>3.4717712764291149E-4</v>
      </c>
      <c r="Q28" s="6">
        <v>7.6633502470962736E-6</v>
      </c>
      <c r="R28" s="6">
        <v>4.9410360979467382E-4</v>
      </c>
      <c r="S28" s="6">
        <v>3.3359520204140325E-4</v>
      </c>
      <c r="T28" s="6">
        <v>2.9252636642862659E-5</v>
      </c>
      <c r="U28" s="6">
        <v>6.84417753246862E-6</v>
      </c>
      <c r="V28" s="6">
        <v>1.2073767744055219E-3</v>
      </c>
      <c r="W28" s="6">
        <v>3.9759799999999998E-2</v>
      </c>
      <c r="X28" s="6">
        <v>1.1144576783000001E-3</v>
      </c>
      <c r="Y28" s="6">
        <v>1.2535794603999999E-3</v>
      </c>
      <c r="Z28" s="6">
        <v>9.7711285520000004E-4</v>
      </c>
      <c r="AA28" s="6">
        <v>1.0505964847E-3</v>
      </c>
      <c r="AB28" s="6">
        <v>4.3957464785999998E-3</v>
      </c>
      <c r="AC28" s="6">
        <v>3.5919600000000001E-5</v>
      </c>
      <c r="AD28" s="6">
        <v>7.5958000000000002E-6</v>
      </c>
      <c r="AE28" s="36"/>
      <c r="AF28" s="24">
        <v>2680.7849288293073</v>
      </c>
      <c r="AG28" s="24" t="s">
        <v>429</v>
      </c>
      <c r="AH28" s="24" t="s">
        <v>428</v>
      </c>
      <c r="AI28" s="24">
        <v>5.8337655430245476</v>
      </c>
      <c r="AJ28" s="24" t="s">
        <v>429</v>
      </c>
      <c r="AK28" s="24" t="s">
        <v>429</v>
      </c>
      <c r="AL28" s="38" t="s">
        <v>49</v>
      </c>
    </row>
    <row r="29" spans="1:38" s="2" customFormat="1" ht="26.25" customHeight="1" thickBot="1" x14ac:dyDescent="0.25">
      <c r="A29" s="57" t="s">
        <v>78</v>
      </c>
      <c r="B29" s="57" t="s">
        <v>83</v>
      </c>
      <c r="C29" s="58" t="s">
        <v>84</v>
      </c>
      <c r="D29" s="59"/>
      <c r="E29" s="6">
        <v>12.33970614989533</v>
      </c>
      <c r="F29" s="6">
        <v>1.0646933324036367</v>
      </c>
      <c r="G29" s="6">
        <v>3.7202024631367014E-2</v>
      </c>
      <c r="H29" s="6">
        <v>5.3528646128074443E-3</v>
      </c>
      <c r="I29" s="6">
        <v>0.35941750880929052</v>
      </c>
      <c r="J29" s="6">
        <v>0.35941750880929052</v>
      </c>
      <c r="K29" s="6">
        <v>0.35941750880929052</v>
      </c>
      <c r="L29" s="6">
        <v>0.21260168209585045</v>
      </c>
      <c r="M29" s="6">
        <v>3.27768175719648</v>
      </c>
      <c r="N29" s="6">
        <v>5.265318919630891E-2</v>
      </c>
      <c r="O29" s="6">
        <v>2.0194858058262067E-5</v>
      </c>
      <c r="P29" s="6">
        <v>2.0084527076673128E-3</v>
      </c>
      <c r="Q29" s="6">
        <v>3.9332098144456404E-5</v>
      </c>
      <c r="R29" s="6">
        <v>3.1401656916417884E-3</v>
      </c>
      <c r="S29" s="6">
        <v>2.1086697297534812E-3</v>
      </c>
      <c r="T29" s="6">
        <v>9.6643701814064359E-5</v>
      </c>
      <c r="U29" s="6">
        <v>3.8274480172388667E-5</v>
      </c>
      <c r="V29" s="6">
        <v>6.8576778918679332E-3</v>
      </c>
      <c r="W29" s="6">
        <v>0.11133559999999999</v>
      </c>
      <c r="X29" s="6">
        <v>1.5905106883E-3</v>
      </c>
      <c r="Y29" s="6">
        <v>9.6314258336000005E-3</v>
      </c>
      <c r="Z29" s="6">
        <v>1.07624556557E-2</v>
      </c>
      <c r="AA29" s="6">
        <v>2.4741277367999999E-3</v>
      </c>
      <c r="AB29" s="6">
        <v>2.4458519914400002E-2</v>
      </c>
      <c r="AC29" s="6">
        <v>8.6775300000000002E-5</v>
      </c>
      <c r="AD29" s="6">
        <v>2.14656E-5</v>
      </c>
      <c r="AE29" s="36"/>
      <c r="AF29" s="24">
        <v>15836.338472247335</v>
      </c>
      <c r="AG29" s="24" t="s">
        <v>429</v>
      </c>
      <c r="AH29" s="24">
        <v>68</v>
      </c>
      <c r="AI29" s="24">
        <v>35.935021849126578</v>
      </c>
      <c r="AJ29" s="24" t="s">
        <v>429</v>
      </c>
      <c r="AK29" s="24" t="s">
        <v>429</v>
      </c>
      <c r="AL29" s="38" t="s">
        <v>49</v>
      </c>
    </row>
    <row r="30" spans="1:38" s="2" customFormat="1" ht="26.25" customHeight="1" thickBot="1" x14ac:dyDescent="0.25">
      <c r="A30" s="57" t="s">
        <v>78</v>
      </c>
      <c r="B30" s="57" t="s">
        <v>85</v>
      </c>
      <c r="C30" s="58" t="s">
        <v>86</v>
      </c>
      <c r="D30" s="59"/>
      <c r="E30" s="6">
        <v>2.1768839550895575E-3</v>
      </c>
      <c r="F30" s="6">
        <v>4.7100743542797856E-2</v>
      </c>
      <c r="G30" s="6">
        <v>4.3656208116685733E-5</v>
      </c>
      <c r="H30" s="6">
        <v>2.4750447402649415E-5</v>
      </c>
      <c r="I30" s="6">
        <v>9.9940916462538248E-4</v>
      </c>
      <c r="J30" s="6">
        <v>9.9940916462538248E-4</v>
      </c>
      <c r="K30" s="6">
        <v>9.9940916462538248E-4</v>
      </c>
      <c r="L30" s="6">
        <v>1.399185330913354E-4</v>
      </c>
      <c r="M30" s="6">
        <v>0.13584176301405854</v>
      </c>
      <c r="N30" s="6">
        <v>2.1831434920997102E-3</v>
      </c>
      <c r="O30" s="6">
        <v>4.5836887918095928E-5</v>
      </c>
      <c r="P30" s="6">
        <v>3.8145157179579225E-6</v>
      </c>
      <c r="Q30" s="6">
        <v>1.3153502475716974E-7</v>
      </c>
      <c r="R30" s="6">
        <v>1.953904372108107E-4</v>
      </c>
      <c r="S30" s="6">
        <v>7.8074282813884437E-3</v>
      </c>
      <c r="T30" s="6">
        <v>3.2095183893580097E-4</v>
      </c>
      <c r="U30" s="6">
        <v>4.5636233541334561E-5</v>
      </c>
      <c r="V30" s="6">
        <v>4.5311988736216075E-3</v>
      </c>
      <c r="W30" s="6">
        <v>2.5559999999999998E-4</v>
      </c>
      <c r="X30" s="6">
        <v>3.3668697000000001E-6</v>
      </c>
      <c r="Y30" s="6">
        <v>5.0961751000000003E-6</v>
      </c>
      <c r="Z30" s="6">
        <v>2.3892279000000003E-6</v>
      </c>
      <c r="AA30" s="6">
        <v>5.8158981999999999E-6</v>
      </c>
      <c r="AB30" s="6">
        <v>1.66681709E-5</v>
      </c>
      <c r="AC30" s="6">
        <v>2.5540000000000002E-7</v>
      </c>
      <c r="AD30" s="6">
        <v>1.4810000000000001E-7</v>
      </c>
      <c r="AE30" s="36"/>
      <c r="AF30" s="24">
        <v>19.468905550720752</v>
      </c>
      <c r="AG30" s="24" t="s">
        <v>429</v>
      </c>
      <c r="AH30" s="24" t="s">
        <v>429</v>
      </c>
      <c r="AI30" s="24">
        <v>5.1318760416906292E-2</v>
      </c>
      <c r="AJ30" s="24" t="s">
        <v>429</v>
      </c>
      <c r="AK30" s="24" t="s">
        <v>429</v>
      </c>
      <c r="AL30" s="38" t="s">
        <v>49</v>
      </c>
    </row>
    <row r="31" spans="1:38" s="2" customFormat="1" ht="26.25" customHeight="1" thickBot="1" x14ac:dyDescent="0.25">
      <c r="A31" s="57" t="s">
        <v>78</v>
      </c>
      <c r="B31" s="57" t="s">
        <v>87</v>
      </c>
      <c r="C31" s="58" t="s">
        <v>88</v>
      </c>
      <c r="D31" s="59"/>
      <c r="E31" s="6" t="s">
        <v>429</v>
      </c>
      <c r="F31" s="6">
        <v>0.8269649705409382</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38.543348739966163</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0.13568733503707583</v>
      </c>
      <c r="J32" s="6">
        <v>0.25750813136970985</v>
      </c>
      <c r="K32" s="6">
        <v>0.33381999580619437</v>
      </c>
      <c r="L32" s="6">
        <v>1.3568733503707584E-2</v>
      </c>
      <c r="M32" s="6" t="s">
        <v>438</v>
      </c>
      <c r="N32" s="6">
        <v>0.37010483123707449</v>
      </c>
      <c r="O32" s="6">
        <v>1.6771067173453416E-3</v>
      </c>
      <c r="P32" s="6">
        <v>1.0816321511174572E-6</v>
      </c>
      <c r="Q32" s="6">
        <v>1.0816321511174575E-12</v>
      </c>
      <c r="R32" s="6">
        <v>0.13753790898276982</v>
      </c>
      <c r="S32" s="6">
        <v>3.0147817459676216</v>
      </c>
      <c r="T32" s="6">
        <v>2.1503304520861629E-2</v>
      </c>
      <c r="U32" s="6">
        <v>2.713746700741519E-3</v>
      </c>
      <c r="V32" s="6">
        <v>1.0816321511174578</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10070.605784994001</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6.9855213720420292E-2</v>
      </c>
      <c r="J33" s="6">
        <v>0.12936150688966724</v>
      </c>
      <c r="K33" s="6">
        <v>0.25872301377933449</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10070.605784994001</v>
      </c>
      <c r="AL33" s="38" t="s">
        <v>412</v>
      </c>
    </row>
    <row r="34" spans="1:38" s="2" customFormat="1" ht="26.25" customHeight="1" thickBot="1" x14ac:dyDescent="0.25">
      <c r="A34" s="57" t="s">
        <v>70</v>
      </c>
      <c r="B34" s="57" t="s">
        <v>93</v>
      </c>
      <c r="C34" s="58" t="s">
        <v>94</v>
      </c>
      <c r="D34" s="59"/>
      <c r="E34" s="6">
        <v>4.3580425800000002</v>
      </c>
      <c r="F34" s="6">
        <v>0.34249450399999992</v>
      </c>
      <c r="G34" s="6">
        <v>0.28787824800000006</v>
      </c>
      <c r="H34" s="6">
        <v>7.2000580000000007E-4</v>
      </c>
      <c r="I34" s="6">
        <v>9.1890777999999992E-2</v>
      </c>
      <c r="J34" s="6">
        <v>9.9090836000000002E-2</v>
      </c>
      <c r="K34" s="6">
        <v>0.14756438399999999</v>
      </c>
      <c r="L34" s="6">
        <v>5.9729005699999997E-2</v>
      </c>
      <c r="M34" s="6">
        <v>1.1756221200000001</v>
      </c>
      <c r="N34" s="6" t="s">
        <v>438</v>
      </c>
      <c r="O34" s="6">
        <v>7.2000000000000005E-4</v>
      </c>
      <c r="P34" s="6" t="s">
        <v>438</v>
      </c>
      <c r="Q34" s="6" t="s">
        <v>438</v>
      </c>
      <c r="R34" s="6">
        <v>3.5999999999999999E-3</v>
      </c>
      <c r="S34" s="6">
        <v>0.12239999999999999</v>
      </c>
      <c r="T34" s="6">
        <v>5.0400000000000002E-3</v>
      </c>
      <c r="U34" s="6">
        <v>7.2000000000000005E-4</v>
      </c>
      <c r="V34" s="6">
        <v>7.1999999999999995E-2</v>
      </c>
      <c r="W34" s="6" t="s">
        <v>429</v>
      </c>
      <c r="X34" s="6">
        <v>2.16E-3</v>
      </c>
      <c r="Y34" s="6">
        <v>3.5999999999999999E-3</v>
      </c>
      <c r="Z34" s="6" t="s">
        <v>429</v>
      </c>
      <c r="AA34" s="6" t="s">
        <v>429</v>
      </c>
      <c r="AB34" s="6">
        <v>5.7599999999999995E-3</v>
      </c>
      <c r="AC34" s="6" t="s">
        <v>429</v>
      </c>
      <c r="AD34" s="6" t="s">
        <v>429</v>
      </c>
      <c r="AE34" s="36"/>
      <c r="AF34" s="24">
        <v>3059.28</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8.71579144644586E-3</v>
      </c>
      <c r="F36" s="6">
        <v>1.6997432788821654E-2</v>
      </c>
      <c r="G36" s="6">
        <v>1.22221133482E-4</v>
      </c>
      <c r="H36" s="6">
        <v>6.7983999999999998E-7</v>
      </c>
      <c r="I36" s="6">
        <v>1.0150171432165604E-3</v>
      </c>
      <c r="J36" s="6">
        <v>1.0250171432165604E-3</v>
      </c>
      <c r="K36" s="6">
        <v>1.0250171432165604E-3</v>
      </c>
      <c r="L36" s="6">
        <v>8.7150857160828024E-5</v>
      </c>
      <c r="M36" s="6">
        <v>5.3600251997050943E-2</v>
      </c>
      <c r="N36" s="6" t="s">
        <v>438</v>
      </c>
      <c r="O36" s="6">
        <v>9.2186119999999998E-7</v>
      </c>
      <c r="P36" s="6" t="s">
        <v>438</v>
      </c>
      <c r="Q36" s="6" t="s">
        <v>438</v>
      </c>
      <c r="R36" s="6">
        <v>9.6043059999999986E-6</v>
      </c>
      <c r="S36" s="6">
        <v>8.8156546403999982E-5</v>
      </c>
      <c r="T36" s="6">
        <v>1.0000644602839998E-4</v>
      </c>
      <c r="U36" s="6">
        <v>1.0000920861199999E-5</v>
      </c>
      <c r="V36" s="6">
        <v>1.2009208611999998E-4</v>
      </c>
      <c r="W36" s="6">
        <v>1.2999999999999999E-8</v>
      </c>
      <c r="X36" s="6">
        <v>4.2834448000000005E-9</v>
      </c>
      <c r="Y36" s="6">
        <v>6.4834447999999996E-9</v>
      </c>
      <c r="Z36" s="6">
        <v>1.2999999999999996E-9</v>
      </c>
      <c r="AA36" s="6">
        <v>5.0999999999999993E-9</v>
      </c>
      <c r="AB36" s="6">
        <v>1.0766889599999999E-8</v>
      </c>
      <c r="AC36" s="6">
        <v>7.9999999999999988E-9</v>
      </c>
      <c r="AD36" s="6">
        <v>3.7999999999999993E-9</v>
      </c>
      <c r="AE36" s="36"/>
      <c r="AF36" s="24">
        <v>8</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1.1794920421134341</v>
      </c>
      <c r="F39" s="6">
        <v>2.0390071768038238</v>
      </c>
      <c r="G39" s="6">
        <v>0.98476996980792231</v>
      </c>
      <c r="H39" s="6">
        <v>0.23654099999999997</v>
      </c>
      <c r="I39" s="6">
        <v>1.022625085847094</v>
      </c>
      <c r="J39" s="6">
        <v>1.052233825847094</v>
      </c>
      <c r="K39" s="6">
        <v>1.104788845847094</v>
      </c>
      <c r="L39" s="6">
        <v>0.26107824334401369</v>
      </c>
      <c r="M39" s="6">
        <v>4.847975546602771</v>
      </c>
      <c r="N39" s="6">
        <v>0.32289387665415398</v>
      </c>
      <c r="O39" s="6">
        <v>8.5381317519988981E-2</v>
      </c>
      <c r="P39" s="6">
        <v>1.3262624166948065E-2</v>
      </c>
      <c r="Q39" s="6">
        <v>8.1438929230731715E-3</v>
      </c>
      <c r="R39" s="6">
        <v>0.16236244942991579</v>
      </c>
      <c r="S39" s="6">
        <v>5.8749449192006996E-2</v>
      </c>
      <c r="T39" s="6">
        <v>2.746280662078365E-2</v>
      </c>
      <c r="U39" s="6">
        <v>6.2035996348092318E-3</v>
      </c>
      <c r="V39" s="6">
        <v>3.5123246089942146</v>
      </c>
      <c r="W39" s="6">
        <v>0.86939229787043992</v>
      </c>
      <c r="X39" s="6">
        <v>0.11465996806114144</v>
      </c>
      <c r="Y39" s="6">
        <v>0.16796507844033373</v>
      </c>
      <c r="Z39" s="6">
        <v>5.8392441018620095E-2</v>
      </c>
      <c r="AA39" s="6">
        <v>4.6202073091712169E-2</v>
      </c>
      <c r="AB39" s="6">
        <v>0.38721956061180746</v>
      </c>
      <c r="AC39" s="6">
        <v>3.2656213199999992E-2</v>
      </c>
      <c r="AD39" s="6">
        <v>0.18990978000000003</v>
      </c>
      <c r="AE39" s="36"/>
      <c r="AF39" s="24">
        <v>519</v>
      </c>
      <c r="AG39" s="24">
        <v>1114.8600000000001</v>
      </c>
      <c r="AH39" s="24">
        <v>4851.2365285530268</v>
      </c>
      <c r="AI39" s="24">
        <v>6652.3453964680803</v>
      </c>
      <c r="AJ39" s="24">
        <v>58</v>
      </c>
      <c r="AK39" s="24" t="s">
        <v>429</v>
      </c>
      <c r="AL39" s="38" t="s">
        <v>49</v>
      </c>
    </row>
    <row r="40" spans="1:38" s="2" customFormat="1" ht="26.25" customHeight="1" thickBot="1" x14ac:dyDescent="0.25">
      <c r="A40" s="57" t="s">
        <v>70</v>
      </c>
      <c r="B40" s="57" t="s">
        <v>105</v>
      </c>
      <c r="C40" s="58" t="s">
        <v>390</v>
      </c>
      <c r="D40" s="59"/>
      <c r="E40" s="6">
        <v>1.2570773745423505</v>
      </c>
      <c r="F40" s="6">
        <v>0.19269622951432416</v>
      </c>
      <c r="G40" s="6">
        <v>0.1516403475881869</v>
      </c>
      <c r="H40" s="6">
        <v>3.0553049658190796E-4</v>
      </c>
      <c r="I40" s="6">
        <v>8.196516164938708E-2</v>
      </c>
      <c r="J40" s="6">
        <v>8.196516164938708E-2</v>
      </c>
      <c r="K40" s="6">
        <v>8.196516164938708E-2</v>
      </c>
      <c r="L40" s="6">
        <v>5.0118052715306095E-2</v>
      </c>
      <c r="M40" s="6">
        <v>1.0503616154076028</v>
      </c>
      <c r="N40" s="6">
        <v>4.4003484671918556E-3</v>
      </c>
      <c r="O40" s="6">
        <v>3.8759002123337372E-4</v>
      </c>
      <c r="P40" s="6" t="s">
        <v>438</v>
      </c>
      <c r="Q40" s="6" t="s">
        <v>438</v>
      </c>
      <c r="R40" s="6">
        <v>1.9379501061668686E-3</v>
      </c>
      <c r="S40" s="6">
        <v>6.5890303609673531E-2</v>
      </c>
      <c r="T40" s="6">
        <v>2.7131301486336165E-3</v>
      </c>
      <c r="U40" s="6">
        <v>3.8759002123337372E-4</v>
      </c>
      <c r="V40" s="6">
        <v>3.8759002123337369E-2</v>
      </c>
      <c r="W40" s="6" t="s">
        <v>438</v>
      </c>
      <c r="X40" s="6">
        <v>3.0658928785319887E-3</v>
      </c>
      <c r="Y40" s="6">
        <v>1.9292432833331182E-3</v>
      </c>
      <c r="Z40" s="6" t="s">
        <v>438</v>
      </c>
      <c r="AA40" s="6" t="s">
        <v>438</v>
      </c>
      <c r="AB40" s="6">
        <v>4.9951361618651071E-3</v>
      </c>
      <c r="AC40" s="6" t="s">
        <v>438</v>
      </c>
      <c r="AD40" s="6" t="s">
        <v>438</v>
      </c>
      <c r="AE40" s="36"/>
      <c r="AF40" s="24">
        <v>1648.15861</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2.1535125448213801</v>
      </c>
      <c r="F41" s="6">
        <v>16.936803063038145</v>
      </c>
      <c r="G41" s="6">
        <v>1.7655250991182658</v>
      </c>
      <c r="H41" s="6">
        <v>2.1581503897247254</v>
      </c>
      <c r="I41" s="6">
        <v>20.941959863763664</v>
      </c>
      <c r="J41" s="6">
        <v>21.506066839103912</v>
      </c>
      <c r="K41" s="6">
        <v>22.625138848579727</v>
      </c>
      <c r="L41" s="6">
        <v>2.2493573243233014</v>
      </c>
      <c r="M41" s="6">
        <v>127.57674540936188</v>
      </c>
      <c r="N41" s="6">
        <v>1.0048733339999998</v>
      </c>
      <c r="O41" s="6">
        <v>0.40797538899999997</v>
      </c>
      <c r="P41" s="6">
        <v>2.2902800000000004E-2</v>
      </c>
      <c r="Q41" s="6">
        <v>1.065877E-2</v>
      </c>
      <c r="R41" s="6">
        <v>0.72968422255999998</v>
      </c>
      <c r="S41" s="6">
        <v>0.211560422256</v>
      </c>
      <c r="T41" s="6">
        <v>7.8652833559999996E-2</v>
      </c>
      <c r="U41" s="6">
        <v>1.7284615999999999E-2</v>
      </c>
      <c r="V41" s="6">
        <v>16.215748333999997</v>
      </c>
      <c r="W41" s="6">
        <v>22.8314262360255</v>
      </c>
      <c r="X41" s="6">
        <v>3.8278069477456778</v>
      </c>
      <c r="Y41" s="6">
        <v>3.5235698423250392</v>
      </c>
      <c r="Z41" s="6">
        <v>1.3360609458352259</v>
      </c>
      <c r="AA41" s="6">
        <v>2.1876396853989228</v>
      </c>
      <c r="AB41" s="6">
        <v>10.875077421304868</v>
      </c>
      <c r="AC41" s="6">
        <v>0.15647906000000003</v>
      </c>
      <c r="AD41" s="6">
        <v>0.14000240293989585</v>
      </c>
      <c r="AE41" s="36"/>
      <c r="AF41" s="24">
        <v>1230</v>
      </c>
      <c r="AG41" s="24">
        <v>813</v>
      </c>
      <c r="AH41" s="24">
        <v>4326</v>
      </c>
      <c r="AI41" s="24">
        <v>31195</v>
      </c>
      <c r="AJ41" s="24" t="s">
        <v>428</v>
      </c>
      <c r="AK41" s="24" t="s">
        <v>429</v>
      </c>
      <c r="AL41" s="38" t="s">
        <v>49</v>
      </c>
    </row>
    <row r="42" spans="1:38" s="2" customFormat="1" ht="26.25" customHeight="1" thickBot="1" x14ac:dyDescent="0.25">
      <c r="A42" s="57" t="s">
        <v>70</v>
      </c>
      <c r="B42" s="57" t="s">
        <v>107</v>
      </c>
      <c r="C42" s="58" t="s">
        <v>108</v>
      </c>
      <c r="D42" s="59"/>
      <c r="E42" s="6">
        <v>0.13372475764274333</v>
      </c>
      <c r="F42" s="6">
        <v>0.4363362655318222</v>
      </c>
      <c r="G42" s="6">
        <v>1.2556163665153284E-2</v>
      </c>
      <c r="H42" s="6">
        <v>4.6426859966194669E-5</v>
      </c>
      <c r="I42" s="6">
        <v>1.2642558917527212E-2</v>
      </c>
      <c r="J42" s="6">
        <v>1.2642558917527212E-2</v>
      </c>
      <c r="K42" s="6">
        <v>1.2642558917527212E-2</v>
      </c>
      <c r="L42" s="6">
        <v>4.2217707434726382E-3</v>
      </c>
      <c r="M42" s="6">
        <v>4.433048901064522</v>
      </c>
      <c r="N42" s="6">
        <v>3.0344139320671346E-2</v>
      </c>
      <c r="O42" s="6">
        <v>8.993032274032237E-5</v>
      </c>
      <c r="P42" s="6" t="s">
        <v>438</v>
      </c>
      <c r="Q42" s="6" t="s">
        <v>438</v>
      </c>
      <c r="R42" s="6">
        <v>4.496516137016119E-4</v>
      </c>
      <c r="S42" s="6">
        <v>1.5288154865854803E-2</v>
      </c>
      <c r="T42" s="6">
        <v>6.2951225918225664E-4</v>
      </c>
      <c r="U42" s="6">
        <v>8.993032274032237E-5</v>
      </c>
      <c r="V42" s="6">
        <v>8.9930322740322376E-3</v>
      </c>
      <c r="W42" s="6" t="s">
        <v>438</v>
      </c>
      <c r="X42" s="6">
        <v>4.7927883391257211E-4</v>
      </c>
      <c r="Y42" s="6">
        <v>3.8961067669911014E-4</v>
      </c>
      <c r="Z42" s="6" t="s">
        <v>438</v>
      </c>
      <c r="AA42" s="6" t="s">
        <v>438</v>
      </c>
      <c r="AB42" s="6">
        <v>3.8856201459166865E-4</v>
      </c>
      <c r="AC42" s="6" t="s">
        <v>438</v>
      </c>
      <c r="AD42" s="6" t="s">
        <v>438</v>
      </c>
      <c r="AE42" s="36"/>
      <c r="AF42" s="24">
        <v>391</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0.12864978631300988</v>
      </c>
      <c r="F43" s="6">
        <v>0.18413308213782736</v>
      </c>
      <c r="G43" s="6">
        <v>5.1227666054227392E-2</v>
      </c>
      <c r="H43" s="6">
        <v>1.9795E-2</v>
      </c>
      <c r="I43" s="6">
        <v>8.1544588560326328E-2</v>
      </c>
      <c r="J43" s="6">
        <v>8.3651239560326343E-2</v>
      </c>
      <c r="K43" s="6">
        <v>8.7760239560326303E-2</v>
      </c>
      <c r="L43" s="6">
        <v>2.1580605502413058E-2</v>
      </c>
      <c r="M43" s="6">
        <v>0.37823670321726066</v>
      </c>
      <c r="N43" s="6">
        <v>2.149664368097896E-2</v>
      </c>
      <c r="O43" s="6">
        <v>7.071759210261915E-3</v>
      </c>
      <c r="P43" s="6">
        <v>1.1604821571489911E-3</v>
      </c>
      <c r="Q43" s="6">
        <v>5.4726691799055394E-4</v>
      </c>
      <c r="R43" s="6">
        <v>1.303990925933877E-2</v>
      </c>
      <c r="S43" s="6">
        <v>4.196875051867755E-3</v>
      </c>
      <c r="T43" s="6">
        <v>1.7714312593387722E-3</v>
      </c>
      <c r="U43" s="6">
        <v>4.8635477243452122E-4</v>
      </c>
      <c r="V43" s="6">
        <v>0.28625426610133103</v>
      </c>
      <c r="W43" s="6">
        <v>6.4572224373550896E-2</v>
      </c>
      <c r="X43" s="6">
        <v>7.7166512092095314E-3</v>
      </c>
      <c r="Y43" s="6">
        <v>1.1625697638621726E-2</v>
      </c>
      <c r="Z43" s="6">
        <v>3.908349931097896E-3</v>
      </c>
      <c r="AA43" s="6">
        <v>3.1029263373142978E-3</v>
      </c>
      <c r="AB43" s="6">
        <v>2.6353625116243451E-2</v>
      </c>
      <c r="AC43" s="6">
        <v>2.7072399999999996E-3</v>
      </c>
      <c r="AD43" s="6">
        <v>8.8721000000000008E-3</v>
      </c>
      <c r="AE43" s="36"/>
      <c r="AF43" s="24">
        <v>37.39</v>
      </c>
      <c r="AG43" s="24">
        <v>52</v>
      </c>
      <c r="AH43" s="24">
        <v>805.78917990553884</v>
      </c>
      <c r="AI43" s="24">
        <v>535</v>
      </c>
      <c r="AJ43" s="24" t="s">
        <v>428</v>
      </c>
      <c r="AK43" s="24" t="s">
        <v>429</v>
      </c>
      <c r="AL43" s="38" t="s">
        <v>49</v>
      </c>
    </row>
    <row r="44" spans="1:38" s="2" customFormat="1" ht="26.25" customHeight="1" thickBot="1" x14ac:dyDescent="0.25">
      <c r="A44" s="57" t="s">
        <v>70</v>
      </c>
      <c r="B44" s="57" t="s">
        <v>111</v>
      </c>
      <c r="C44" s="58" t="s">
        <v>112</v>
      </c>
      <c r="D44" s="59"/>
      <c r="E44" s="6">
        <v>3.0725134770139193</v>
      </c>
      <c r="F44" s="6">
        <v>0.38267087983732034</v>
      </c>
      <c r="G44" s="6">
        <v>0.34856888442038275</v>
      </c>
      <c r="H44" s="6">
        <v>6.8398082229529928E-4</v>
      </c>
      <c r="I44" s="6">
        <v>0.16731271456589331</v>
      </c>
      <c r="J44" s="6">
        <v>0.16731271456589331</v>
      </c>
      <c r="K44" s="6">
        <v>0.16731271456589331</v>
      </c>
      <c r="L44" s="6">
        <v>9.6551558085202105E-2</v>
      </c>
      <c r="M44" s="6">
        <v>1.6154042863943578</v>
      </c>
      <c r="N44" s="6">
        <v>5.0573565534452235E-3</v>
      </c>
      <c r="O44" s="6">
        <v>8.8117886331386336E-4</v>
      </c>
      <c r="P44" s="6" t="s">
        <v>438</v>
      </c>
      <c r="Q44" s="6" t="s">
        <v>438</v>
      </c>
      <c r="R44" s="6">
        <v>4.4058943165693172E-3</v>
      </c>
      <c r="S44" s="6">
        <v>0.14980040676335676</v>
      </c>
      <c r="T44" s="6">
        <v>6.168252043197044E-3</v>
      </c>
      <c r="U44" s="6">
        <v>8.8117886331386336E-4</v>
      </c>
      <c r="V44" s="6">
        <v>8.8117886331386341E-2</v>
      </c>
      <c r="W44" s="6" t="s">
        <v>438</v>
      </c>
      <c r="X44" s="6">
        <v>7.0094036151759059E-3</v>
      </c>
      <c r="Y44" s="6">
        <v>4.3958874937355657E-3</v>
      </c>
      <c r="Z44" s="6" t="s">
        <v>438</v>
      </c>
      <c r="AA44" s="6" t="s">
        <v>438</v>
      </c>
      <c r="AB44" s="6">
        <v>1.1405291108911472E-2</v>
      </c>
      <c r="AC44" s="6" t="s">
        <v>438</v>
      </c>
      <c r="AD44" s="6" t="s">
        <v>438</v>
      </c>
      <c r="AE44" s="36"/>
      <c r="AF44" s="24">
        <v>3745.61</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1.4139716079239739</v>
      </c>
      <c r="F45" s="6">
        <v>5.0304854691976202E-2</v>
      </c>
      <c r="G45" s="6">
        <v>9.765858903920599E-2</v>
      </c>
      <c r="H45" s="6" t="s">
        <v>438</v>
      </c>
      <c r="I45" s="6">
        <v>2.9444299267170366E-2</v>
      </c>
      <c r="J45" s="6">
        <v>3.1749433943889432E-2</v>
      </c>
      <c r="K45" s="6">
        <v>3.1749433943889432E-2</v>
      </c>
      <c r="L45" s="6">
        <v>8.6527186112756761E-3</v>
      </c>
      <c r="M45" s="6">
        <v>0.13321543405750644</v>
      </c>
      <c r="N45" s="6">
        <v>2.3907637496855248E-3</v>
      </c>
      <c r="O45" s="6">
        <v>1.9011937900195581E-4</v>
      </c>
      <c r="P45" s="6">
        <v>5.2996404833591671E-4</v>
      </c>
      <c r="Q45" s="6">
        <v>1.3663888460570843E-3</v>
      </c>
      <c r="R45" s="6">
        <v>1.5767052693940156E-3</v>
      </c>
      <c r="S45" s="6">
        <v>1.6215480721630239E-2</v>
      </c>
      <c r="T45" s="6">
        <v>4.9307504402658645E-2</v>
      </c>
      <c r="U45" s="6">
        <v>1.9112923121870462E-3</v>
      </c>
      <c r="V45" s="6">
        <v>2.1602502820136177E-2</v>
      </c>
      <c r="W45" s="6">
        <v>2.6836208925426677E-3</v>
      </c>
      <c r="X45" s="6" t="s">
        <v>438</v>
      </c>
      <c r="Y45" s="6" t="s">
        <v>438</v>
      </c>
      <c r="Z45" s="6" t="s">
        <v>438</v>
      </c>
      <c r="AA45" s="6" t="s">
        <v>438</v>
      </c>
      <c r="AB45" s="6" t="s">
        <v>438</v>
      </c>
      <c r="AC45" s="6">
        <v>1.5007579876806711E-3</v>
      </c>
      <c r="AD45" s="6">
        <v>1.2213206352813238E-3</v>
      </c>
      <c r="AE45" s="36"/>
      <c r="AF45" s="24">
        <v>763</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0.13961850000000001</v>
      </c>
      <c r="F47" s="6">
        <v>2.6288800000000001E-2</v>
      </c>
      <c r="G47" s="6">
        <v>8.8970000000000021E-3</v>
      </c>
      <c r="H47" s="6" t="s">
        <v>438</v>
      </c>
      <c r="I47" s="6">
        <v>2.4093999999999999E-3</v>
      </c>
      <c r="J47" s="6">
        <v>2.5815E-3</v>
      </c>
      <c r="K47" s="6">
        <v>2.5815E-3</v>
      </c>
      <c r="L47" s="6">
        <v>8.0026499999999998E-4</v>
      </c>
      <c r="M47" s="6">
        <v>1.3687353999999998</v>
      </c>
      <c r="N47" s="6">
        <v>2.2373E-4</v>
      </c>
      <c r="O47" s="6">
        <v>1.721E-5</v>
      </c>
      <c r="P47" s="6">
        <v>5.1630000000000005E-5</v>
      </c>
      <c r="Q47" s="6">
        <v>6.8839999999999998E-5</v>
      </c>
      <c r="R47" s="6">
        <v>8.6050000000000018E-5</v>
      </c>
      <c r="S47" s="6">
        <v>1.5144800000000001E-3</v>
      </c>
      <c r="T47" s="6">
        <v>1.7210000000000001E-3</v>
      </c>
      <c r="U47" s="6">
        <v>1.7210000000000004E-4</v>
      </c>
      <c r="V47" s="6">
        <v>2.0652000000000001E-3</v>
      </c>
      <c r="W47" s="6">
        <v>2.2373E-4</v>
      </c>
      <c r="X47" s="6" t="s">
        <v>438</v>
      </c>
      <c r="Y47" s="6" t="s">
        <v>438</v>
      </c>
      <c r="Z47" s="6" t="s">
        <v>438</v>
      </c>
      <c r="AA47" s="6" t="s">
        <v>438</v>
      </c>
      <c r="AB47" s="6" t="s">
        <v>438</v>
      </c>
      <c r="AC47" s="6">
        <v>1.3768E-4</v>
      </c>
      <c r="AD47" s="6">
        <v>6.5398E-5</v>
      </c>
      <c r="AE47" s="36"/>
      <c r="AF47" s="24">
        <v>122.05139</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4.0799999999999996E-5</v>
      </c>
      <c r="J48" s="6">
        <v>4.08E-4</v>
      </c>
      <c r="K48" s="6">
        <v>1.0200000000000001E-3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0.13600000000000001</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0.76201955879008398</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0.38100977939504205</v>
      </c>
      <c r="AL53" s="38" t="s">
        <v>135</v>
      </c>
    </row>
    <row r="54" spans="1:38" s="2" customFormat="1" ht="37.5" customHeight="1" thickBot="1" x14ac:dyDescent="0.25">
      <c r="A54" s="57" t="s">
        <v>119</v>
      </c>
      <c r="B54" s="61" t="s">
        <v>136</v>
      </c>
      <c r="C54" s="63" t="s">
        <v>137</v>
      </c>
      <c r="D54" s="60"/>
      <c r="E54" s="6" t="s">
        <v>429</v>
      </c>
      <c r="F54" s="6">
        <v>0.90922400000000003</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0.23497299999999999</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0.44637480000000007</v>
      </c>
      <c r="F57" s="6">
        <v>7.6049040000000012E-2</v>
      </c>
      <c r="G57" s="6">
        <v>1.6863048</v>
      </c>
      <c r="H57" s="6" t="s">
        <v>429</v>
      </c>
      <c r="I57" s="6">
        <v>5.9516640000000003E-2</v>
      </c>
      <c r="J57" s="6">
        <v>0.16863048000000003</v>
      </c>
      <c r="K57" s="6">
        <v>0.1983888</v>
      </c>
      <c r="L57" s="6">
        <v>1.7854991999999999E-3</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330.64800000000002</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6.7037072014080004E-5</v>
      </c>
      <c r="J58" s="6">
        <v>4.4691381342720006E-4</v>
      </c>
      <c r="K58" s="6">
        <v>8.9382762685440013E-4</v>
      </c>
      <c r="L58" s="6">
        <v>3.0837053126476802E-7</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2.2345690671360003</v>
      </c>
      <c r="AL58" s="38" t="s">
        <v>148</v>
      </c>
    </row>
    <row r="59" spans="1:38" s="2" customFormat="1" ht="26.25" customHeight="1" thickBot="1" x14ac:dyDescent="0.25">
      <c r="A59" s="57" t="s">
        <v>53</v>
      </c>
      <c r="B59" s="65" t="s">
        <v>149</v>
      </c>
      <c r="C59" s="57" t="s">
        <v>401</v>
      </c>
      <c r="D59" s="59"/>
      <c r="E59" s="6">
        <v>9.1693999999999998E-2</v>
      </c>
      <c r="F59" s="6">
        <v>4.5754999999999997E-3</v>
      </c>
      <c r="G59" s="6">
        <v>3.1989999999999998E-2</v>
      </c>
      <c r="H59" s="6" t="s">
        <v>438</v>
      </c>
      <c r="I59" s="6">
        <v>2.7188999999999998E-3</v>
      </c>
      <c r="J59" s="6">
        <v>6.8687999999999996E-3</v>
      </c>
      <c r="K59" s="6">
        <v>1.431E-2</v>
      </c>
      <c r="L59" s="6">
        <v>5.4378E-5</v>
      </c>
      <c r="M59" s="6">
        <v>8.9940000000000003E-3</v>
      </c>
      <c r="N59" s="6">
        <v>2.736473E-2</v>
      </c>
      <c r="O59" s="6">
        <v>2.0925970000000007E-3</v>
      </c>
      <c r="P59" s="6">
        <v>4.8290700000000002E-5</v>
      </c>
      <c r="Q59" s="6">
        <v>3.0584110000000005E-3</v>
      </c>
      <c r="R59" s="6">
        <v>3.7022870000000003E-3</v>
      </c>
      <c r="S59" s="6">
        <v>1.126783E-4</v>
      </c>
      <c r="T59" s="6">
        <v>7.887481E-3</v>
      </c>
      <c r="U59" s="6">
        <v>1.2877520000000003E-2</v>
      </c>
      <c r="V59" s="6">
        <v>5.9558530000000005E-3</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16.096900000000002</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7.9303049999999986E-2</v>
      </c>
      <c r="J60" s="6">
        <v>0.79303049999999997</v>
      </c>
      <c r="K60" s="6">
        <v>1.6177822199999998</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15860.609999999999</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v>0.21858763750400004</v>
      </c>
      <c r="J61" s="6">
        <v>2.1858763750400003</v>
      </c>
      <c r="K61" s="6">
        <v>7.2189026975999999</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v>2936376.8000000003</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3.5934468999999996E-3</v>
      </c>
      <c r="F72" s="6">
        <v>1.1250221999999999E-2</v>
      </c>
      <c r="G72" s="6">
        <v>8.8114659999999984E-2</v>
      </c>
      <c r="H72" s="6" t="s">
        <v>438</v>
      </c>
      <c r="I72" s="6">
        <v>0.32918006699999997</v>
      </c>
      <c r="J72" s="6">
        <v>0.43888224799999997</v>
      </c>
      <c r="K72" s="6">
        <v>0.54860281</v>
      </c>
      <c r="L72" s="6">
        <v>7.8976968011999996E-3</v>
      </c>
      <c r="M72" s="6">
        <v>1.0964318999999998E-2</v>
      </c>
      <c r="N72" s="6">
        <v>164.54163019999999</v>
      </c>
      <c r="O72" s="6">
        <v>0.43996060000000003</v>
      </c>
      <c r="P72" s="6">
        <v>3.0634999999999999E-4</v>
      </c>
      <c r="Q72" s="6">
        <v>16.452661905000003</v>
      </c>
      <c r="R72" s="6">
        <v>1.2619763999999998</v>
      </c>
      <c r="S72" s="6">
        <v>0.16464824</v>
      </c>
      <c r="T72" s="6">
        <v>5.4884788999999996</v>
      </c>
      <c r="U72" s="6" t="s">
        <v>438</v>
      </c>
      <c r="V72" s="6">
        <v>4.4642510999999994</v>
      </c>
      <c r="W72" s="6">
        <v>5.5125072999999997E-2</v>
      </c>
      <c r="X72" s="6" t="s">
        <v>438</v>
      </c>
      <c r="Y72" s="6" t="s">
        <v>438</v>
      </c>
      <c r="Z72" s="6" t="s">
        <v>438</v>
      </c>
      <c r="AA72" s="6" t="s">
        <v>438</v>
      </c>
      <c r="AB72" s="6">
        <v>8.4251499999999993E-3</v>
      </c>
      <c r="AC72" s="6" t="s">
        <v>438</v>
      </c>
      <c r="AD72" s="6">
        <v>1.53175E-2</v>
      </c>
      <c r="AE72" s="36"/>
      <c r="AF72" s="24" t="s">
        <v>429</v>
      </c>
      <c r="AG72" s="24" t="s">
        <v>429</v>
      </c>
      <c r="AH72" s="24" t="s">
        <v>429</v>
      </c>
      <c r="AI72" s="24" t="s">
        <v>429</v>
      </c>
      <c r="AJ72" s="24" t="s">
        <v>429</v>
      </c>
      <c r="AK72" s="24">
        <v>554.54600000000005</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1.2464871565673685</v>
      </c>
      <c r="G82" s="6" t="s">
        <v>429</v>
      </c>
      <c r="H82" s="6" t="s">
        <v>429</v>
      </c>
      <c r="I82" s="6" t="s">
        <v>429</v>
      </c>
      <c r="J82" s="6" t="s">
        <v>429</v>
      </c>
      <c r="K82" s="6" t="s">
        <v>429</v>
      </c>
      <c r="L82" s="6" t="s">
        <v>429</v>
      </c>
      <c r="M82" s="6" t="s">
        <v>429</v>
      </c>
      <c r="N82" s="6" t="s">
        <v>429</v>
      </c>
      <c r="O82" s="6" t="s">
        <v>429</v>
      </c>
      <c r="P82" s="6">
        <v>1.2476094399999998E-2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8.6411257828200014</v>
      </c>
      <c r="AL82" s="139" t="s">
        <v>219</v>
      </c>
    </row>
    <row r="83" spans="1:38" s="2" customFormat="1" ht="26.25" customHeight="1" thickBot="1" x14ac:dyDescent="0.25">
      <c r="A83" s="57" t="s">
        <v>53</v>
      </c>
      <c r="B83" s="65" t="s">
        <v>211</v>
      </c>
      <c r="C83" s="108" t="s">
        <v>212</v>
      </c>
      <c r="D83" s="59"/>
      <c r="E83" s="6" t="s">
        <v>438</v>
      </c>
      <c r="F83" s="6">
        <v>1.6080433919999998E-2</v>
      </c>
      <c r="G83" s="6" t="s">
        <v>438</v>
      </c>
      <c r="H83" s="6" t="s">
        <v>429</v>
      </c>
      <c r="I83" s="6">
        <v>0.40201084799999998</v>
      </c>
      <c r="J83" s="6">
        <v>3.0150813599999999</v>
      </c>
      <c r="K83" s="6">
        <v>14.070379679999999</v>
      </c>
      <c r="L83" s="6">
        <v>2.2914618336E-2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1005.02712</v>
      </c>
      <c r="AL83" s="139" t="s">
        <v>431</v>
      </c>
    </row>
    <row r="84" spans="1:38" s="2" customFormat="1" ht="26.25" customHeight="1" thickBot="1" x14ac:dyDescent="0.25">
      <c r="A84" s="57" t="s">
        <v>53</v>
      </c>
      <c r="B84" s="65" t="s">
        <v>213</v>
      </c>
      <c r="C84" s="108" t="s">
        <v>214</v>
      </c>
      <c r="D84" s="59"/>
      <c r="E84" s="6" t="s">
        <v>438</v>
      </c>
      <c r="F84" s="6">
        <v>1.4517058399999998E-2</v>
      </c>
      <c r="G84" s="6" t="s">
        <v>429</v>
      </c>
      <c r="H84" s="6" t="s">
        <v>429</v>
      </c>
      <c r="I84" s="6">
        <v>8.9335743999999981E-3</v>
      </c>
      <c r="J84" s="6">
        <v>4.4667871999999983E-2</v>
      </c>
      <c r="K84" s="6">
        <v>0.17867148799999993</v>
      </c>
      <c r="L84" s="6">
        <v>1.1613646719999998E-6</v>
      </c>
      <c r="M84" s="6">
        <v>1.0608619599999998E-3</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111.66967999999997</v>
      </c>
      <c r="AL84" s="139" t="s">
        <v>432</v>
      </c>
    </row>
    <row r="85" spans="1:38" s="2" customFormat="1" ht="26.25" customHeight="1" thickBot="1" x14ac:dyDescent="0.25">
      <c r="A85" s="57" t="s">
        <v>208</v>
      </c>
      <c r="B85" s="61" t="s">
        <v>215</v>
      </c>
      <c r="C85" s="108" t="s">
        <v>402</v>
      </c>
      <c r="D85" s="59"/>
      <c r="E85" s="6" t="s">
        <v>429</v>
      </c>
      <c r="F85" s="6">
        <v>4.4971435967579998</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9.7073514352799997</v>
      </c>
      <c r="AL85" s="139" t="s">
        <v>216</v>
      </c>
    </row>
    <row r="86" spans="1:38" s="2" customFormat="1" ht="26.25" customHeight="1" thickBot="1" x14ac:dyDescent="0.25">
      <c r="A86" s="57" t="s">
        <v>208</v>
      </c>
      <c r="B86" s="61" t="s">
        <v>217</v>
      </c>
      <c r="C86" s="62" t="s">
        <v>218</v>
      </c>
      <c r="D86" s="59"/>
      <c r="E86" s="6" t="s">
        <v>429</v>
      </c>
      <c r="F86" s="6">
        <v>1.2437845222967994E-2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2.7882866973600012E-2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1.1358028975876049</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0.1715944338</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0.92203180238663995</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1.26899675136</v>
      </c>
      <c r="AL90" s="139" t="s">
        <v>219</v>
      </c>
    </row>
    <row r="91" spans="1:38" s="2" customFormat="1" ht="26.25" customHeight="1" thickBot="1" x14ac:dyDescent="0.25">
      <c r="A91" s="57" t="s">
        <v>208</v>
      </c>
      <c r="B91" s="61" t="s">
        <v>403</v>
      </c>
      <c r="C91" s="61" t="s">
        <v>228</v>
      </c>
      <c r="D91" s="59"/>
      <c r="E91" s="6">
        <v>5.1506437999999997E-4</v>
      </c>
      <c r="F91" s="6">
        <v>1.0220821600000003E-3</v>
      </c>
      <c r="G91" s="6">
        <v>1.5675098600000002E-3</v>
      </c>
      <c r="H91" s="6">
        <v>8.763721000000003E-4</v>
      </c>
      <c r="I91" s="6">
        <v>5.7286570934199999E-3</v>
      </c>
      <c r="J91" s="6">
        <v>5.7535607765599999E-3</v>
      </c>
      <c r="K91" s="6">
        <v>5.7587044926899998E-3</v>
      </c>
      <c r="L91" s="6">
        <v>2.577895692039E-5</v>
      </c>
      <c r="M91" s="6">
        <v>1.5346844850000005E-2</v>
      </c>
      <c r="N91" s="6">
        <v>0.40692971199999994</v>
      </c>
      <c r="O91" s="6">
        <v>1.90852324E-3</v>
      </c>
      <c r="P91" s="6">
        <v>2.9585450999999999E-5</v>
      </c>
      <c r="Q91" s="6">
        <v>6.9032718999999991E-4</v>
      </c>
      <c r="R91" s="6">
        <v>8.0970707999999982E-3</v>
      </c>
      <c r="S91" s="6">
        <v>0.23159543160000001</v>
      </c>
      <c r="T91" s="6">
        <v>1.6141459800000001E-2</v>
      </c>
      <c r="U91" s="6" t="s">
        <v>429</v>
      </c>
      <c r="V91" s="6">
        <v>0.13552134979999997</v>
      </c>
      <c r="W91" s="6">
        <v>2.1117400000000002E-5</v>
      </c>
      <c r="X91" s="6">
        <v>2.3440314000000005E-5</v>
      </c>
      <c r="Y91" s="6">
        <v>9.502830000000002E-6</v>
      </c>
      <c r="Z91" s="6">
        <v>9.502830000000002E-6</v>
      </c>
      <c r="AA91" s="6">
        <v>9.502830000000002E-6</v>
      </c>
      <c r="AB91" s="6">
        <v>5.1948804000000011E-5</v>
      </c>
      <c r="AC91" s="6" t="s">
        <v>429</v>
      </c>
      <c r="AD91" s="6" t="s">
        <v>429</v>
      </c>
      <c r="AE91" s="36"/>
      <c r="AF91" s="24" t="s">
        <v>429</v>
      </c>
      <c r="AG91" s="24" t="s">
        <v>429</v>
      </c>
      <c r="AH91" s="24" t="s">
        <v>429</v>
      </c>
      <c r="AI91" s="24" t="s">
        <v>429</v>
      </c>
      <c r="AJ91" s="24" t="s">
        <v>429</v>
      </c>
      <c r="AK91" s="24">
        <v>0.73021700000000012</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2.0322818735400001</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2565.5643095999999</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0.13143141648350878</v>
      </c>
      <c r="F99" s="6">
        <v>3.7820252391905811</v>
      </c>
      <c r="G99" s="6" t="s">
        <v>429</v>
      </c>
      <c r="H99" s="6">
        <v>4.0518130676390163</v>
      </c>
      <c r="I99" s="6">
        <v>6.7679519999999993E-2</v>
      </c>
      <c r="J99" s="6">
        <v>0.10399536000000001</v>
      </c>
      <c r="K99" s="6">
        <v>0.22779935999999998</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182.4</v>
      </c>
      <c r="AL99" s="38" t="s">
        <v>245</v>
      </c>
    </row>
    <row r="100" spans="1:38" s="2" customFormat="1" ht="26.25" customHeight="1" thickBot="1" x14ac:dyDescent="0.25">
      <c r="A100" s="57" t="s">
        <v>243</v>
      </c>
      <c r="B100" s="57" t="s">
        <v>246</v>
      </c>
      <c r="C100" s="58" t="s">
        <v>407</v>
      </c>
      <c r="D100" s="70"/>
      <c r="E100" s="6">
        <v>1.4482949706372893E-2</v>
      </c>
      <c r="F100" s="6">
        <v>0.75087949102266405</v>
      </c>
      <c r="G100" s="6" t="s">
        <v>429</v>
      </c>
      <c r="H100" s="6">
        <v>0.53505887959756049</v>
      </c>
      <c r="I100" s="6">
        <v>1.7767059999999998E-2</v>
      </c>
      <c r="J100" s="6">
        <v>2.750611E-2</v>
      </c>
      <c r="K100" s="6">
        <v>5.9282109999999992E-2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194.8</v>
      </c>
      <c r="AL100" s="38" t="s">
        <v>245</v>
      </c>
    </row>
    <row r="101" spans="1:38" s="2" customFormat="1" ht="26.25" customHeight="1" thickBot="1" x14ac:dyDescent="0.25">
      <c r="A101" s="57" t="s">
        <v>243</v>
      </c>
      <c r="B101" s="57" t="s">
        <v>247</v>
      </c>
      <c r="C101" s="58" t="s">
        <v>248</v>
      </c>
      <c r="D101" s="70"/>
      <c r="E101" s="6">
        <v>4.8521858630136997E-3</v>
      </c>
      <c r="F101" s="6">
        <v>9.2512000000000011E-3</v>
      </c>
      <c r="G101" s="6" t="s">
        <v>429</v>
      </c>
      <c r="H101" s="6">
        <v>0.11898294969863014</v>
      </c>
      <c r="I101" s="6">
        <v>6.5171999999999995E-4</v>
      </c>
      <c r="J101" s="6">
        <v>1.9551599999999996E-3</v>
      </c>
      <c r="K101" s="6">
        <v>4.5620400000000007E-3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41.3</v>
      </c>
      <c r="AL101" s="38" t="s">
        <v>245</v>
      </c>
    </row>
    <row r="102" spans="1:38" s="2" customFormat="1" ht="26.25" customHeight="1" thickBot="1" x14ac:dyDescent="0.25">
      <c r="A102" s="57" t="s">
        <v>243</v>
      </c>
      <c r="B102" s="57" t="s">
        <v>249</v>
      </c>
      <c r="C102" s="58" t="s">
        <v>385</v>
      </c>
      <c r="D102" s="70"/>
      <c r="E102" s="6">
        <v>1.6857860660325359E-2</v>
      </c>
      <c r="F102" s="6">
        <v>0.32743581199999999</v>
      </c>
      <c r="G102" s="6" t="s">
        <v>429</v>
      </c>
      <c r="H102" s="6">
        <v>1.4793916031991006</v>
      </c>
      <c r="I102" s="6">
        <v>2.8400159999999999E-3</v>
      </c>
      <c r="J102" s="6">
        <v>6.0896120000000005E-2</v>
      </c>
      <c r="K102" s="6">
        <v>0.40117427999999999</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416.79999999999995</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1.9017285492498371E-3</v>
      </c>
      <c r="F104" s="6">
        <v>8.3368999999999995E-3</v>
      </c>
      <c r="G104" s="6" t="s">
        <v>429</v>
      </c>
      <c r="H104" s="6">
        <v>4.6633265646444884E-2</v>
      </c>
      <c r="I104" s="6">
        <v>2.5569999999999998E-4</v>
      </c>
      <c r="J104" s="6">
        <v>7.6710000000000005E-4</v>
      </c>
      <c r="K104" s="6">
        <v>1.7899000000000003E-3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14.3</v>
      </c>
      <c r="AL104" s="38" t="s">
        <v>245</v>
      </c>
    </row>
    <row r="105" spans="1:38" s="2" customFormat="1" ht="26.25" customHeight="1" thickBot="1" x14ac:dyDescent="0.25">
      <c r="A105" s="57" t="s">
        <v>243</v>
      </c>
      <c r="B105" s="57" t="s">
        <v>254</v>
      </c>
      <c r="C105" s="58" t="s">
        <v>255</v>
      </c>
      <c r="D105" s="70"/>
      <c r="E105" s="6">
        <v>5.4735200876712322E-3</v>
      </c>
      <c r="F105" s="6">
        <v>5.8139999999999997E-2</v>
      </c>
      <c r="G105" s="6" t="s">
        <v>429</v>
      </c>
      <c r="H105" s="6">
        <v>0.15593975337769078</v>
      </c>
      <c r="I105" s="6">
        <v>1.6927400000000001E-3</v>
      </c>
      <c r="J105" s="6">
        <v>2.6600199999999999E-3</v>
      </c>
      <c r="K105" s="6">
        <v>5.8036799999999994E-3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13.6</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1.6303075144520549E-2</v>
      </c>
      <c r="F107" s="6">
        <v>0.37479750000000001</v>
      </c>
      <c r="G107" s="6" t="s">
        <v>429</v>
      </c>
      <c r="H107" s="6">
        <v>0.50304057433767124</v>
      </c>
      <c r="I107" s="6">
        <v>6.8144999999999994E-3</v>
      </c>
      <c r="J107" s="6">
        <v>9.0859999999999996E-2</v>
      </c>
      <c r="K107" s="6">
        <v>0.431585</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2271.5</v>
      </c>
      <c r="AL107" s="38" t="s">
        <v>245</v>
      </c>
    </row>
    <row r="108" spans="1:38" s="2" customFormat="1" ht="26.25" customHeight="1" thickBot="1" x14ac:dyDescent="0.25">
      <c r="A108" s="57" t="s">
        <v>243</v>
      </c>
      <c r="B108" s="57" t="s">
        <v>259</v>
      </c>
      <c r="C108" s="58" t="s">
        <v>379</v>
      </c>
      <c r="D108" s="70"/>
      <c r="E108" s="6">
        <v>9.3460500000000016E-3</v>
      </c>
      <c r="F108" s="6">
        <v>0.17415</v>
      </c>
      <c r="G108" s="6" t="s">
        <v>429</v>
      </c>
      <c r="H108" s="6">
        <v>0.19303882500000002</v>
      </c>
      <c r="I108" s="6">
        <v>3.225E-3</v>
      </c>
      <c r="J108" s="6">
        <v>3.2250000000000001E-2</v>
      </c>
      <c r="K108" s="6">
        <v>6.4500000000000002E-2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1612.5</v>
      </c>
      <c r="AL108" s="38" t="s">
        <v>245</v>
      </c>
    </row>
    <row r="109" spans="1:38" s="2" customFormat="1" ht="26.25" customHeight="1" thickBot="1" x14ac:dyDescent="0.25">
      <c r="A109" s="57" t="s">
        <v>243</v>
      </c>
      <c r="B109" s="57" t="s">
        <v>260</v>
      </c>
      <c r="C109" s="58" t="s">
        <v>380</v>
      </c>
      <c r="D109" s="70"/>
      <c r="E109" s="6">
        <v>1.8772055561643835E-4</v>
      </c>
      <c r="F109" s="6">
        <v>4.3521000000000002E-3</v>
      </c>
      <c r="G109" s="6" t="s">
        <v>429</v>
      </c>
      <c r="H109" s="6">
        <v>5.4005759846575329E-3</v>
      </c>
      <c r="I109" s="6">
        <v>1.7800000000000002E-4</v>
      </c>
      <c r="J109" s="6">
        <v>9.7900000000000005E-4</v>
      </c>
      <c r="K109" s="6">
        <v>9.7900000000000005E-4</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8.9</v>
      </c>
      <c r="AL109" s="38" t="s">
        <v>245</v>
      </c>
    </row>
    <row r="110" spans="1:38" s="2" customFormat="1" ht="26.25" customHeight="1" thickBot="1" x14ac:dyDescent="0.25">
      <c r="A110" s="57" t="s">
        <v>243</v>
      </c>
      <c r="B110" s="57" t="s">
        <v>261</v>
      </c>
      <c r="C110" s="58" t="s">
        <v>381</v>
      </c>
      <c r="D110" s="70"/>
      <c r="E110" s="6">
        <v>3.5441359476164401E-3</v>
      </c>
      <c r="F110" s="6">
        <v>7.6511700000000044E-2</v>
      </c>
      <c r="G110" s="6" t="s">
        <v>429</v>
      </c>
      <c r="H110" s="6">
        <v>7.7012204882301386E-2</v>
      </c>
      <c r="I110" s="6">
        <v>1.8882000000000007E-3</v>
      </c>
      <c r="J110" s="6">
        <v>1.6956000000000009E-2</v>
      </c>
      <c r="K110" s="6">
        <v>2.8218000000000017E-2</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595.20000000000039</v>
      </c>
      <c r="AL110" s="38" t="s">
        <v>245</v>
      </c>
    </row>
    <row r="111" spans="1:38" s="2" customFormat="1" ht="26.25" customHeight="1" thickBot="1" x14ac:dyDescent="0.25">
      <c r="A111" s="57" t="s">
        <v>243</v>
      </c>
      <c r="B111" s="57" t="s">
        <v>262</v>
      </c>
      <c r="C111" s="58" t="s">
        <v>375</v>
      </c>
      <c r="D111" s="70"/>
      <c r="E111" s="6">
        <v>1.2041883942857141E-2</v>
      </c>
      <c r="F111" s="6">
        <v>0.35306789999999999</v>
      </c>
      <c r="G111" s="6" t="s">
        <v>429</v>
      </c>
      <c r="H111" s="6">
        <v>0.20465106454285714</v>
      </c>
      <c r="I111" s="6">
        <v>7.2760000000000001E-4</v>
      </c>
      <c r="J111" s="6">
        <v>1.4552E-3</v>
      </c>
      <c r="K111" s="6">
        <v>3.2742000000000001E-3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181.9</v>
      </c>
      <c r="AL111" s="38" t="s">
        <v>245</v>
      </c>
    </row>
    <row r="112" spans="1:38" s="2" customFormat="1" ht="26.25" customHeight="1" thickBot="1" x14ac:dyDescent="0.25">
      <c r="A112" s="57" t="s">
        <v>263</v>
      </c>
      <c r="B112" s="57" t="s">
        <v>264</v>
      </c>
      <c r="C112" s="58" t="s">
        <v>265</v>
      </c>
      <c r="D112" s="59"/>
      <c r="E112" s="6">
        <v>1.708</v>
      </c>
      <c r="F112" s="6" t="s">
        <v>429</v>
      </c>
      <c r="G112" s="6" t="s">
        <v>429</v>
      </c>
      <c r="H112" s="6">
        <v>1.443659901931057</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42700000</v>
      </c>
      <c r="AL112" s="38" t="s">
        <v>417</v>
      </c>
    </row>
    <row r="113" spans="1:38" s="2" customFormat="1" ht="26.25" customHeight="1" thickBot="1" x14ac:dyDescent="0.25">
      <c r="A113" s="57" t="s">
        <v>263</v>
      </c>
      <c r="B113" s="71" t="s">
        <v>266</v>
      </c>
      <c r="C113" s="72" t="s">
        <v>267</v>
      </c>
      <c r="D113" s="59"/>
      <c r="E113" s="6">
        <v>0.88608020086827777</v>
      </c>
      <c r="F113" s="6" t="s">
        <v>439</v>
      </c>
      <c r="G113" s="6" t="s">
        <v>429</v>
      </c>
      <c r="H113" s="6">
        <v>2.3862114179672242</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1.858762672E-2</v>
      </c>
      <c r="F114" s="6" t="s">
        <v>429</v>
      </c>
      <c r="G114" s="6" t="s">
        <v>429</v>
      </c>
      <c r="H114" s="6">
        <v>6.040978684E-2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464690.66800000001</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0.16320401883508284</v>
      </c>
      <c r="F116" s="6" t="s">
        <v>439</v>
      </c>
      <c r="G116" s="6" t="s">
        <v>429</v>
      </c>
      <c r="H116" s="6">
        <v>0.26450188306012151</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0.10983295</v>
      </c>
      <c r="J119" s="6">
        <v>0.94280600000000003</v>
      </c>
      <c r="K119" s="6">
        <v>1.751412</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1122.7</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0.96552199999999999</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1122.7</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4.3685E-3</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0.3354779584</v>
      </c>
      <c r="F124" s="6">
        <v>0.87740389120000006</v>
      </c>
      <c r="G124" s="6">
        <v>7.7417990400000011E-2</v>
      </c>
      <c r="H124" s="6">
        <v>7.7417990400000011E-2</v>
      </c>
      <c r="I124" s="6">
        <v>0.3609226712448001</v>
      </c>
      <c r="J124" s="6">
        <v>0.44112770929920003</v>
      </c>
      <c r="K124" s="6">
        <v>0.68174282346240012</v>
      </c>
      <c r="L124" s="6">
        <v>3.2483040412032003E-2</v>
      </c>
      <c r="M124" s="6">
        <v>9.6256368064000011</v>
      </c>
      <c r="N124" s="6" t="s">
        <v>429</v>
      </c>
      <c r="O124" s="6" t="s">
        <v>429</v>
      </c>
      <c r="P124" s="6" t="s">
        <v>429</v>
      </c>
      <c r="Q124" s="6" t="s">
        <v>429</v>
      </c>
      <c r="R124" s="6" t="s">
        <v>429</v>
      </c>
      <c r="S124" s="6" t="s">
        <v>429</v>
      </c>
      <c r="T124" s="6" t="s">
        <v>429</v>
      </c>
      <c r="U124" s="6" t="s">
        <v>429</v>
      </c>
      <c r="V124" s="6" t="s">
        <v>429</v>
      </c>
      <c r="W124" s="6">
        <v>0.200512595136</v>
      </c>
      <c r="X124" s="6">
        <v>0.28873813699584</v>
      </c>
      <c r="Y124" s="6">
        <v>0.17324288219750403</v>
      </c>
      <c r="Z124" s="6">
        <v>8.6621441098752014E-2</v>
      </c>
      <c r="AA124" s="6">
        <v>0.11549525479833601</v>
      </c>
      <c r="AB124" s="6">
        <v>0.66409771509043203</v>
      </c>
      <c r="AC124" s="6" t="s">
        <v>429</v>
      </c>
      <c r="AD124" s="6" t="s">
        <v>429</v>
      </c>
      <c r="AE124" s="36"/>
      <c r="AF124" s="24" t="s">
        <v>429</v>
      </c>
      <c r="AG124" s="24" t="s">
        <v>429</v>
      </c>
      <c r="AH124" s="24" t="s">
        <v>429</v>
      </c>
      <c r="AI124" s="24" t="s">
        <v>429</v>
      </c>
      <c r="AJ124" s="24" t="s">
        <v>429</v>
      </c>
      <c r="AK124" s="24">
        <v>25805.996800000001</v>
      </c>
      <c r="AL124" s="38" t="s">
        <v>442</v>
      </c>
    </row>
    <row r="125" spans="1:38" s="2" customFormat="1" ht="26.25" customHeight="1" thickBot="1" x14ac:dyDescent="0.25">
      <c r="A125" s="57" t="s">
        <v>288</v>
      </c>
      <c r="B125" s="57" t="s">
        <v>289</v>
      </c>
      <c r="C125" s="58" t="s">
        <v>290</v>
      </c>
      <c r="D125" s="59"/>
      <c r="E125" s="6" t="s">
        <v>429</v>
      </c>
      <c r="F125" s="6">
        <v>0.26526259867185659</v>
      </c>
      <c r="G125" s="6" t="s">
        <v>429</v>
      </c>
      <c r="H125" s="6" t="s">
        <v>438</v>
      </c>
      <c r="I125" s="6">
        <v>2.2110429000000004E-5</v>
      </c>
      <c r="J125" s="6">
        <v>1.4673284700000001E-4</v>
      </c>
      <c r="K125" s="6">
        <v>3.1021601900000002E-4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670.01300000000003</v>
      </c>
      <c r="AL125" s="38" t="s">
        <v>424</v>
      </c>
    </row>
    <row r="126" spans="1:38" s="2" customFormat="1" ht="26.25" customHeight="1" thickBot="1" x14ac:dyDescent="0.25">
      <c r="A126" s="57" t="s">
        <v>288</v>
      </c>
      <c r="B126" s="57" t="s">
        <v>291</v>
      </c>
      <c r="C126" s="58" t="s">
        <v>292</v>
      </c>
      <c r="D126" s="59"/>
      <c r="E126" s="6" t="s">
        <v>438</v>
      </c>
      <c r="F126" s="6" t="s">
        <v>438</v>
      </c>
      <c r="G126" s="6" t="s">
        <v>438</v>
      </c>
      <c r="H126" s="6">
        <v>3.8370278399999999E-2</v>
      </c>
      <c r="I126" s="6" t="s">
        <v>438</v>
      </c>
      <c r="J126" s="6" t="s">
        <v>438</v>
      </c>
      <c r="K126" s="6" t="s">
        <v>438</v>
      </c>
      <c r="L126" s="6" t="s">
        <v>438</v>
      </c>
      <c r="M126" s="6" t="s">
        <v>438</v>
      </c>
      <c r="N126" s="6" t="s">
        <v>429</v>
      </c>
      <c r="O126" s="6" t="s">
        <v>429</v>
      </c>
      <c r="P126" s="6" t="s">
        <v>429</v>
      </c>
      <c r="Q126" s="6" t="s">
        <v>429</v>
      </c>
      <c r="R126" s="6" t="s">
        <v>429</v>
      </c>
      <c r="S126" s="6" t="s">
        <v>429</v>
      </c>
      <c r="T126" s="6" t="s">
        <v>429</v>
      </c>
      <c r="U126" s="6" t="s">
        <v>429</v>
      </c>
      <c r="V126" s="6" t="s">
        <v>429</v>
      </c>
      <c r="W126" s="6" t="s">
        <v>429</v>
      </c>
      <c r="X126" s="6" t="s">
        <v>429</v>
      </c>
      <c r="Y126" s="6" t="s">
        <v>429</v>
      </c>
      <c r="Z126" s="6" t="s">
        <v>429</v>
      </c>
      <c r="AA126" s="6" t="s">
        <v>429</v>
      </c>
      <c r="AB126" s="6" t="s">
        <v>429</v>
      </c>
      <c r="AC126" s="6" t="s">
        <v>429</v>
      </c>
      <c r="AD126" s="6" t="s">
        <v>429</v>
      </c>
      <c r="AE126" s="36"/>
      <c r="AF126" s="24" t="s">
        <v>429</v>
      </c>
      <c r="AG126" s="24" t="s">
        <v>429</v>
      </c>
      <c r="AH126" s="24" t="s">
        <v>429</v>
      </c>
      <c r="AI126" s="24" t="s">
        <v>429</v>
      </c>
      <c r="AJ126" s="24" t="s">
        <v>429</v>
      </c>
      <c r="AK126" s="24">
        <v>211.33762202752183</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6.839592E-4</v>
      </c>
      <c r="F130" s="6">
        <v>5.8175839999999998E-3</v>
      </c>
      <c r="G130" s="6">
        <v>3.6949519999999997E-5</v>
      </c>
      <c r="H130" s="6" t="s">
        <v>438</v>
      </c>
      <c r="I130" s="6">
        <v>3.1446399999999998E-6</v>
      </c>
      <c r="J130" s="6">
        <v>5.5031200000000004E-6</v>
      </c>
      <c r="K130" s="6">
        <v>7.8615999999999994E-6</v>
      </c>
      <c r="L130" s="6">
        <v>1.100624E-7</v>
      </c>
      <c r="M130" s="6">
        <v>5.5031199999999996E-4</v>
      </c>
      <c r="N130" s="6">
        <v>1.022008E-3</v>
      </c>
      <c r="O130" s="6">
        <v>7.8616000000000008E-5</v>
      </c>
      <c r="P130" s="6">
        <v>4.4024960000000003E-5</v>
      </c>
      <c r="Q130" s="6">
        <v>1.2578559999999999E-5</v>
      </c>
      <c r="R130" s="6" t="s">
        <v>438</v>
      </c>
      <c r="S130" s="6" t="s">
        <v>438</v>
      </c>
      <c r="T130" s="6">
        <v>1.1006240000000001E-4</v>
      </c>
      <c r="U130" s="6" t="s">
        <v>438</v>
      </c>
      <c r="V130" s="6" t="s">
        <v>438</v>
      </c>
      <c r="W130" s="6">
        <v>0.27515600000000001</v>
      </c>
      <c r="X130" s="6" t="s">
        <v>438</v>
      </c>
      <c r="Y130" s="6" t="s">
        <v>438</v>
      </c>
      <c r="Z130" s="6" t="s">
        <v>438</v>
      </c>
      <c r="AA130" s="6" t="s">
        <v>438</v>
      </c>
      <c r="AB130" s="6">
        <v>1.5723199999999999E-8</v>
      </c>
      <c r="AC130" s="6">
        <v>1.5723199999999999E-3</v>
      </c>
      <c r="AD130" s="6" t="s">
        <v>429</v>
      </c>
      <c r="AE130" s="36"/>
      <c r="AF130" s="24" t="s">
        <v>429</v>
      </c>
      <c r="AG130" s="24" t="s">
        <v>429</v>
      </c>
      <c r="AH130" s="24" t="s">
        <v>429</v>
      </c>
      <c r="AI130" s="24" t="s">
        <v>429</v>
      </c>
      <c r="AJ130" s="24" t="s">
        <v>429</v>
      </c>
      <c r="AK130" s="24">
        <v>0.78615999999999997</v>
      </c>
      <c r="AL130" s="38" t="s">
        <v>300</v>
      </c>
    </row>
    <row r="131" spans="1:38" s="2" customFormat="1" ht="26.25" customHeight="1" thickBot="1" x14ac:dyDescent="0.25">
      <c r="A131" s="57" t="s">
        <v>288</v>
      </c>
      <c r="B131" s="61" t="s">
        <v>303</v>
      </c>
      <c r="C131" s="68" t="s">
        <v>304</v>
      </c>
      <c r="D131" s="59"/>
      <c r="E131" s="6">
        <v>6.0234699999999993E-4</v>
      </c>
      <c r="F131" s="6">
        <v>1.8332299999999999E-4</v>
      </c>
      <c r="G131" s="6">
        <v>1.414206E-4</v>
      </c>
      <c r="H131" s="6" t="s">
        <v>438</v>
      </c>
      <c r="I131" s="6" t="s">
        <v>438</v>
      </c>
      <c r="J131" s="6" t="s">
        <v>438</v>
      </c>
      <c r="K131" s="6">
        <v>4.4521300000000003E-3</v>
      </c>
      <c r="L131" s="6">
        <v>1.0239899000000001E-4</v>
      </c>
      <c r="M131" s="6">
        <v>4.9759100000000003E-5</v>
      </c>
      <c r="N131" s="6">
        <v>1.6237180000000004E-2</v>
      </c>
      <c r="O131" s="6">
        <v>2.0951200000000002E-3</v>
      </c>
      <c r="P131" s="6">
        <v>1.126127E-2</v>
      </c>
      <c r="Q131" s="6">
        <v>5.2378000000000006E-5</v>
      </c>
      <c r="R131" s="6">
        <v>5.2378000000000006E-4</v>
      </c>
      <c r="S131" s="6">
        <v>2.5665220000000002E-2</v>
      </c>
      <c r="T131" s="6">
        <v>5.2378000000000006E-4</v>
      </c>
      <c r="U131" s="6" t="s">
        <v>438</v>
      </c>
      <c r="V131" s="6" t="s">
        <v>438</v>
      </c>
      <c r="W131" s="6">
        <v>10.4756</v>
      </c>
      <c r="X131" s="6" t="s">
        <v>438</v>
      </c>
      <c r="Y131" s="6" t="s">
        <v>438</v>
      </c>
      <c r="Z131" s="6" t="s">
        <v>438</v>
      </c>
      <c r="AA131" s="6" t="s">
        <v>438</v>
      </c>
      <c r="AB131" s="6">
        <v>1.0475600000000001E-8</v>
      </c>
      <c r="AC131" s="6">
        <v>2.6189000000000004E-2</v>
      </c>
      <c r="AD131" s="6" t="s">
        <v>429</v>
      </c>
      <c r="AE131" s="36"/>
      <c r="AF131" s="24" t="s">
        <v>429</v>
      </c>
      <c r="AG131" s="24" t="s">
        <v>429</v>
      </c>
      <c r="AH131" s="24" t="s">
        <v>429</v>
      </c>
      <c r="AI131" s="24" t="s">
        <v>429</v>
      </c>
      <c r="AJ131" s="24" t="s">
        <v>429</v>
      </c>
      <c r="AK131" s="24">
        <v>0.26189000000000001</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1.34475E-3</v>
      </c>
      <c r="F133" s="6">
        <v>2.1189999999999999E-5</v>
      </c>
      <c r="G133" s="6">
        <v>1.8419000000000001E-4</v>
      </c>
      <c r="H133" s="6" t="s">
        <v>429</v>
      </c>
      <c r="I133" s="6">
        <v>5.656100000000001E-5</v>
      </c>
      <c r="J133" s="6">
        <v>5.656100000000001E-5</v>
      </c>
      <c r="K133" s="6">
        <v>6.2852800000000002E-5</v>
      </c>
      <c r="L133" s="6" t="s">
        <v>438</v>
      </c>
      <c r="M133" s="6">
        <v>2.2820000000000002E-4</v>
      </c>
      <c r="N133" s="6">
        <v>4.8948900000000002E-5</v>
      </c>
      <c r="O133" s="6">
        <v>8.1989000000000004E-6</v>
      </c>
      <c r="P133" s="6">
        <v>2.4286999999999998E-3</v>
      </c>
      <c r="Q133" s="6">
        <v>2.21843E-5</v>
      </c>
      <c r="R133" s="6">
        <v>2.2102799999999998E-5</v>
      </c>
      <c r="S133" s="6">
        <v>2.0260899999999998E-5</v>
      </c>
      <c r="T133" s="6">
        <v>2.8247899999999998E-5</v>
      </c>
      <c r="U133" s="6">
        <v>3.2241399999999999E-5</v>
      </c>
      <c r="V133" s="6">
        <v>2.6099560000000002E-4</v>
      </c>
      <c r="W133" s="6">
        <v>4.401E-5</v>
      </c>
      <c r="X133" s="6">
        <v>2.1515999999999999E-8</v>
      </c>
      <c r="Y133" s="6">
        <v>1.17523E-8</v>
      </c>
      <c r="Z133" s="6">
        <v>1.0497200000000001E-8</v>
      </c>
      <c r="AA133" s="6">
        <v>1.1393700000000001E-8</v>
      </c>
      <c r="AB133" s="6">
        <v>5.5159200000000002E-8</v>
      </c>
      <c r="AC133" s="6">
        <v>2.4449999999999998E-4</v>
      </c>
      <c r="AD133" s="6">
        <v>6.6829999999999993E-4</v>
      </c>
      <c r="AE133" s="36"/>
      <c r="AF133" s="24" t="s">
        <v>429</v>
      </c>
      <c r="AG133" s="24" t="s">
        <v>429</v>
      </c>
      <c r="AH133" s="24" t="s">
        <v>429</v>
      </c>
      <c r="AI133" s="24" t="s">
        <v>429</v>
      </c>
      <c r="AJ133" s="24" t="s">
        <v>429</v>
      </c>
      <c r="AK133" s="24">
        <v>1630</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1.4780196150000007E-3</v>
      </c>
      <c r="G136" s="6" t="s">
        <v>429</v>
      </c>
      <c r="H136" s="6">
        <v>0.17004488794699862</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48.790440600000004</v>
      </c>
      <c r="AL136" s="38" t="s">
        <v>415</v>
      </c>
    </row>
    <row r="137" spans="1:38" s="2" customFormat="1" ht="26.25" customHeight="1" thickBot="1" x14ac:dyDescent="0.25">
      <c r="A137" s="57" t="s">
        <v>288</v>
      </c>
      <c r="B137" s="57" t="s">
        <v>315</v>
      </c>
      <c r="C137" s="58" t="s">
        <v>316</v>
      </c>
      <c r="D137" s="59"/>
      <c r="E137" s="6" t="s">
        <v>429</v>
      </c>
      <c r="F137" s="6">
        <v>1.6605493500000004E-4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31.516529900000005</v>
      </c>
      <c r="AL137" s="38" t="s">
        <v>415</v>
      </c>
    </row>
    <row r="138" spans="1:38" s="2" customFormat="1" ht="26.25" customHeight="1" thickBot="1" x14ac:dyDescent="0.25">
      <c r="A138" s="61" t="s">
        <v>288</v>
      </c>
      <c r="B138" s="61" t="s">
        <v>317</v>
      </c>
      <c r="C138" s="63" t="s">
        <v>318</v>
      </c>
      <c r="D138" s="60"/>
      <c r="E138" s="6" t="s">
        <v>429</v>
      </c>
      <c r="F138" s="6">
        <v>2.4904450499999985E-4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6.2764856774500152E-2</v>
      </c>
      <c r="F140" s="6" t="s">
        <v>429</v>
      </c>
      <c r="G140" s="6" t="s">
        <v>429</v>
      </c>
      <c r="H140" s="6" t="s">
        <v>429</v>
      </c>
      <c r="I140" s="6">
        <v>0.51353064633681944</v>
      </c>
      <c r="J140" s="6">
        <v>0.62764856774500144</v>
      </c>
      <c r="K140" s="6">
        <v>0.97000233196954777</v>
      </c>
      <c r="L140" s="6">
        <v>4.621775817031374E-2</v>
      </c>
      <c r="M140" s="6">
        <v>4.4505989349191015</v>
      </c>
      <c r="N140" s="6" t="s">
        <v>429</v>
      </c>
      <c r="O140" s="6" t="s">
        <v>429</v>
      </c>
      <c r="P140" s="6" t="s">
        <v>429</v>
      </c>
      <c r="Q140" s="6" t="s">
        <v>429</v>
      </c>
      <c r="R140" s="6" t="s">
        <v>429</v>
      </c>
      <c r="S140" s="6" t="s">
        <v>429</v>
      </c>
      <c r="T140" s="6" t="s">
        <v>429</v>
      </c>
      <c r="U140" s="6" t="s">
        <v>429</v>
      </c>
      <c r="V140" s="6" t="s">
        <v>429</v>
      </c>
      <c r="W140" s="6">
        <v>0.28529480352045522</v>
      </c>
      <c r="X140" s="6">
        <v>0.41082451706945539</v>
      </c>
      <c r="Y140" s="6">
        <v>0.2464947102416733</v>
      </c>
      <c r="Z140" s="6">
        <v>0.12324735512083665</v>
      </c>
      <c r="AA140" s="6">
        <v>0.1643298068277822</v>
      </c>
      <c r="AB140" s="6">
        <v>0.9448963892597475</v>
      </c>
      <c r="AC140" s="6" t="s">
        <v>429</v>
      </c>
      <c r="AD140" s="6" t="s">
        <v>429</v>
      </c>
      <c r="AE140" s="36"/>
      <c r="AF140" s="24" t="s">
        <v>429</v>
      </c>
      <c r="AG140" s="24" t="s">
        <v>429</v>
      </c>
      <c r="AH140" s="24" t="s">
        <v>429</v>
      </c>
      <c r="AI140" s="24" t="s">
        <v>429</v>
      </c>
      <c r="AJ140" s="24" t="s">
        <v>429</v>
      </c>
      <c r="AK140" s="24">
        <v>92.030581780000006</v>
      </c>
      <c r="AL140" s="38" t="s">
        <v>440</v>
      </c>
    </row>
    <row r="141" spans="1:38" s="9" customFormat="1" ht="37.5" customHeight="1" thickBot="1" x14ac:dyDescent="0.25">
      <c r="A141" s="75"/>
      <c r="B141" s="76" t="s">
        <v>323</v>
      </c>
      <c r="C141" s="77" t="s">
        <v>387</v>
      </c>
      <c r="D141" s="75" t="s">
        <v>142</v>
      </c>
      <c r="E141" s="20">
        <f>SUM(E14:E140)</f>
        <v>44.88185581837125</v>
      </c>
      <c r="F141" s="20">
        <f t="shared" ref="F141:AD141" si="0">SUM(F14:F140)</f>
        <v>52.68483285935789</v>
      </c>
      <c r="G141" s="20">
        <f t="shared" si="0"/>
        <v>8.4140718990093983</v>
      </c>
      <c r="H141" s="20">
        <f t="shared" si="0"/>
        <v>14.713883868153875</v>
      </c>
      <c r="I141" s="20">
        <f t="shared" si="0"/>
        <v>27.740343136458421</v>
      </c>
      <c r="J141" s="20">
        <f t="shared" si="0"/>
        <v>35.495296667898394</v>
      </c>
      <c r="K141" s="20">
        <f t="shared" si="0"/>
        <v>56.558976894788664</v>
      </c>
      <c r="L141" s="20">
        <f t="shared" si="0"/>
        <v>3.7253290115114317</v>
      </c>
      <c r="M141" s="20">
        <f t="shared" si="0"/>
        <v>232.21153390643926</v>
      </c>
      <c r="N141" s="20">
        <f t="shared" si="0"/>
        <v>169.09330622575396</v>
      </c>
      <c r="O141" s="20">
        <f t="shared" si="0"/>
        <v>1.049804233189034</v>
      </c>
      <c r="P141" s="20">
        <f t="shared" si="0"/>
        <v>0.10582380355373776</v>
      </c>
      <c r="Q141" s="20">
        <f t="shared" si="0"/>
        <v>16.54614409581572</v>
      </c>
      <c r="R141" s="20">
        <f>SUM(R14:R140)</f>
        <v>2.5573689094124035</v>
      </c>
      <c r="S141" s="20">
        <f t="shared" si="0"/>
        <v>4.3417860406140925</v>
      </c>
      <c r="T141" s="20">
        <f t="shared" si="0"/>
        <v>6.1267791206615669</v>
      </c>
      <c r="U141" s="20">
        <f t="shared" si="0"/>
        <v>6.5649224162047201E-2</v>
      </c>
      <c r="V141" s="20">
        <f t="shared" si="0"/>
        <v>30.66642645859125</v>
      </c>
      <c r="W141" s="20">
        <f t="shared" si="0"/>
        <v>40.160429971645883</v>
      </c>
      <c r="X141" s="20">
        <f t="shared" si="0"/>
        <v>4.8200763733172636</v>
      </c>
      <c r="Y141" s="20">
        <f t="shared" si="0"/>
        <v>4.4066353539084826</v>
      </c>
      <c r="Z141" s="20">
        <f t="shared" si="0"/>
        <v>1.7063329288834104</v>
      </c>
      <c r="AA141" s="20">
        <f t="shared" si="0"/>
        <v>2.5939218501203265</v>
      </c>
      <c r="AB141" s="20">
        <f t="shared" si="0"/>
        <v>13.534976559132268</v>
      </c>
      <c r="AC141" s="20">
        <f t="shared" si="0"/>
        <v>0.2917767562316807</v>
      </c>
      <c r="AD141" s="20">
        <f t="shared" si="0"/>
        <v>0.61108444917317728</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44.88185581837125</v>
      </c>
      <c r="F152" s="14">
        <f t="shared" ref="F152:AD152" si="1">F141 + F151 + IF(AND(OR($B$4="AT",$B$4="BE",$B$4="CH",$B$4="GB",$B$4="IE",$B$4="LT",$B$4="LU",$B$4="NL"),SUM(F143:F149)&gt;0),SUM(F143:F149)-SUM(F27:F33),0)</f>
        <v>52.68483285935789</v>
      </c>
      <c r="G152" s="14">
        <f t="shared" si="1"/>
        <v>8.4140718990093983</v>
      </c>
      <c r="H152" s="14">
        <f t="shared" si="1"/>
        <v>14.713883868153875</v>
      </c>
      <c r="I152" s="14">
        <f t="shared" si="1"/>
        <v>27.740343136458421</v>
      </c>
      <c r="J152" s="14">
        <f t="shared" si="1"/>
        <v>35.495296667898394</v>
      </c>
      <c r="K152" s="14">
        <f t="shared" si="1"/>
        <v>56.558976894788664</v>
      </c>
      <c r="L152" s="14">
        <f t="shared" si="1"/>
        <v>3.7253290115114317</v>
      </c>
      <c r="M152" s="14">
        <f t="shared" si="1"/>
        <v>232.21153390643926</v>
      </c>
      <c r="N152" s="14">
        <f t="shared" si="1"/>
        <v>169.09330622575396</v>
      </c>
      <c r="O152" s="14">
        <f t="shared" si="1"/>
        <v>1.049804233189034</v>
      </c>
      <c r="P152" s="14">
        <f t="shared" si="1"/>
        <v>0.10582380355373776</v>
      </c>
      <c r="Q152" s="14">
        <f t="shared" si="1"/>
        <v>16.54614409581572</v>
      </c>
      <c r="R152" s="14">
        <f t="shared" si="1"/>
        <v>2.5573689094124035</v>
      </c>
      <c r="S152" s="14">
        <f t="shared" si="1"/>
        <v>4.3417860406140925</v>
      </c>
      <c r="T152" s="14">
        <f t="shared" si="1"/>
        <v>6.1267791206615669</v>
      </c>
      <c r="U152" s="14">
        <f t="shared" si="1"/>
        <v>6.5649224162047201E-2</v>
      </c>
      <c r="V152" s="14">
        <f t="shared" si="1"/>
        <v>30.66642645859125</v>
      </c>
      <c r="W152" s="14">
        <f t="shared" si="1"/>
        <v>40.160429971645883</v>
      </c>
      <c r="X152" s="14">
        <f t="shared" si="1"/>
        <v>4.8200763733172636</v>
      </c>
      <c r="Y152" s="14">
        <f t="shared" si="1"/>
        <v>4.4066353539084826</v>
      </c>
      <c r="Z152" s="14">
        <f t="shared" si="1"/>
        <v>1.7063329288834104</v>
      </c>
      <c r="AA152" s="14">
        <f t="shared" si="1"/>
        <v>2.5939218501203265</v>
      </c>
      <c r="AB152" s="14">
        <f t="shared" si="1"/>
        <v>13.534976559132268</v>
      </c>
      <c r="AC152" s="14">
        <f t="shared" si="1"/>
        <v>0.2917767562316807</v>
      </c>
      <c r="AD152" s="14">
        <f t="shared" si="1"/>
        <v>0.61108444917317728</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44.88185581837125</v>
      </c>
      <c r="F154" s="14">
        <f>F141 + F153 - IF(OR($B$6=2005,$B$6&gt;=2020),SUM(F99:F122),0) + IF(AND(OR($B$4="AT",$B$4="BE",$B$4="CH",$B$4="GB",$B$4="IE",$B$4="LT",$B$4="LU",$B$4="NL"),SUM(F143:F149)&gt;0),SUM(F143:F149)-SUM(F27:F33),0)</f>
        <v>52.68483285935789</v>
      </c>
      <c r="G154" s="14">
        <f>G141 + G153 + IF(AND(OR($B$4="AT",$B$4="BE",$B$4="CH",$B$4="GB",$B$4="IE",$B$4="LT",$B$4="LU",$B$4="NL"),SUM(G143:G149)&gt;0),SUM(G143:G149)-SUM(G27:G33),0)</f>
        <v>8.4140718990093983</v>
      </c>
      <c r="H154" s="14">
        <f t="shared" ref="H154:AD154" si="2">H141 + H153 + IF(AND(OR($B$4="AT",$B$4="BE",$B$4="CH",$B$4="GB",$B$4="IE",$B$4="LT",$B$4="LU",$B$4="NL"),SUM(H143:H149)&gt;0),SUM(H143:H149)-SUM(H27:H33),0)</f>
        <v>14.713883868153875</v>
      </c>
      <c r="I154" s="14">
        <f t="shared" si="2"/>
        <v>27.740343136458421</v>
      </c>
      <c r="J154" s="14">
        <f t="shared" si="2"/>
        <v>35.495296667898394</v>
      </c>
      <c r="K154" s="14">
        <f t="shared" si="2"/>
        <v>56.558976894788664</v>
      </c>
      <c r="L154" s="14">
        <f t="shared" si="2"/>
        <v>3.7253290115114317</v>
      </c>
      <c r="M154" s="14">
        <f t="shared" si="2"/>
        <v>232.21153390643926</v>
      </c>
      <c r="N154" s="14">
        <f t="shared" si="2"/>
        <v>169.09330622575396</v>
      </c>
      <c r="O154" s="14">
        <f t="shared" si="2"/>
        <v>1.049804233189034</v>
      </c>
      <c r="P154" s="14">
        <f t="shared" si="2"/>
        <v>0.10582380355373776</v>
      </c>
      <c r="Q154" s="14">
        <f t="shared" si="2"/>
        <v>16.54614409581572</v>
      </c>
      <c r="R154" s="14">
        <f t="shared" si="2"/>
        <v>2.5573689094124035</v>
      </c>
      <c r="S154" s="14">
        <f t="shared" si="2"/>
        <v>4.3417860406140925</v>
      </c>
      <c r="T154" s="14">
        <f t="shared" si="2"/>
        <v>6.1267791206615669</v>
      </c>
      <c r="U154" s="14">
        <f t="shared" si="2"/>
        <v>6.5649224162047201E-2</v>
      </c>
      <c r="V154" s="14">
        <f t="shared" si="2"/>
        <v>30.66642645859125</v>
      </c>
      <c r="W154" s="14">
        <f t="shared" si="2"/>
        <v>40.160429971645883</v>
      </c>
      <c r="X154" s="14">
        <f t="shared" si="2"/>
        <v>4.8200763733172636</v>
      </c>
      <c r="Y154" s="14">
        <f t="shared" si="2"/>
        <v>4.4066353539084826</v>
      </c>
      <c r="Z154" s="14">
        <f t="shared" si="2"/>
        <v>1.7063329288834104</v>
      </c>
      <c r="AA154" s="14">
        <f t="shared" si="2"/>
        <v>2.5939218501203265</v>
      </c>
      <c r="AB154" s="14">
        <f t="shared" si="2"/>
        <v>13.534976559132268</v>
      </c>
      <c r="AC154" s="14">
        <f t="shared" si="2"/>
        <v>0.2917767562316807</v>
      </c>
      <c r="AD154" s="14">
        <f t="shared" si="2"/>
        <v>0.61108444917317728</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0.40880697624438778</v>
      </c>
      <c r="F157" s="140">
        <v>2.4333748585975465E-2</v>
      </c>
      <c r="G157" s="140">
        <v>4.866749717195093E-2</v>
      </c>
      <c r="H157" s="140" t="s">
        <v>438</v>
      </c>
      <c r="I157" s="140">
        <v>9.7334994343901849E-3</v>
      </c>
      <c r="J157" s="140">
        <v>9.7334994343901849E-3</v>
      </c>
      <c r="K157" s="140">
        <v>9.7334994343901849E-3</v>
      </c>
      <c r="L157" s="140">
        <v>4.6720797285072883E-3</v>
      </c>
      <c r="M157" s="140">
        <v>5.3534246889146021E-2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2102.9225527999997</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8.9066001110853967E-3</v>
      </c>
      <c r="F158" s="140">
        <v>4.115200013885675E-4</v>
      </c>
      <c r="G158" s="140">
        <v>1.0604920138856746E-3</v>
      </c>
      <c r="H158" s="140" t="s">
        <v>438</v>
      </c>
      <c r="I158" s="140">
        <v>1.8264000277713491E-4</v>
      </c>
      <c r="J158" s="140">
        <v>1.8264000277713491E-4</v>
      </c>
      <c r="K158" s="140">
        <v>1.8264000277713491E-4</v>
      </c>
      <c r="L158" s="140">
        <v>8.7667201333024755E-5</v>
      </c>
      <c r="M158" s="140">
        <v>2.4668000277713494E-3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45.863372599999998</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15.807990256500002</v>
      </c>
      <c r="F159" s="140">
        <v>0.54649999999999999</v>
      </c>
      <c r="G159" s="140">
        <v>7.6687999999999992</v>
      </c>
      <c r="H159" s="140">
        <v>1.4210673399999998E-3</v>
      </c>
      <c r="I159" s="140">
        <v>0.84699999999999998</v>
      </c>
      <c r="J159" s="140">
        <v>0.9345</v>
      </c>
      <c r="K159" s="140">
        <v>0.9345</v>
      </c>
      <c r="L159" s="140">
        <v>0.11892999999999999</v>
      </c>
      <c r="M159" s="140">
        <v>1.4800037960000001</v>
      </c>
      <c r="N159" s="140">
        <v>3.2750000000000001E-2</v>
      </c>
      <c r="O159" s="140">
        <v>3.3499999999999997E-3</v>
      </c>
      <c r="P159" s="140">
        <v>4.6499999999999996E-3</v>
      </c>
      <c r="Q159" s="140">
        <v>9.4400000000000012E-2</v>
      </c>
      <c r="R159" s="140">
        <v>0.10045</v>
      </c>
      <c r="S159" s="140">
        <v>0.22595000000000001</v>
      </c>
      <c r="T159" s="140">
        <v>4.3850000000000007</v>
      </c>
      <c r="U159" s="140">
        <v>3.4849999999999992E-2</v>
      </c>
      <c r="V159" s="140">
        <v>0.24</v>
      </c>
      <c r="W159" s="140">
        <v>7.1899999999999986E-5</v>
      </c>
      <c r="X159" s="140">
        <v>7.9500000000000001E-7</v>
      </c>
      <c r="Y159" s="140">
        <v>2.8999999999999998E-6</v>
      </c>
      <c r="Z159" s="140">
        <v>1.3849999999999999E-6</v>
      </c>
      <c r="AA159" s="140">
        <v>4.3949999999999994E-6</v>
      </c>
      <c r="AB159" s="140">
        <v>7.8550000000000002E-6</v>
      </c>
      <c r="AC159" s="140">
        <v>2.4100000000000003E-5</v>
      </c>
      <c r="AD159" s="140">
        <v>7.9419999999999982E-5</v>
      </c>
      <c r="AE159" s="50"/>
      <c r="AF159" s="140">
        <v>8243</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0.63992000000000004</v>
      </c>
      <c r="F163" s="23">
        <v>1.6839999999999999</v>
      </c>
      <c r="G163" s="23">
        <v>0.12798399999999999</v>
      </c>
      <c r="H163" s="23">
        <v>0.14482400000000001</v>
      </c>
      <c r="I163" s="23">
        <v>2.5386300000000004</v>
      </c>
      <c r="J163" s="23">
        <v>3.10277</v>
      </c>
      <c r="K163" s="23">
        <v>4.7951899999999998</v>
      </c>
      <c r="L163" s="23">
        <v>0.22847670000000003</v>
      </c>
      <c r="M163" s="23">
        <v>18.187200000000001</v>
      </c>
      <c r="N163" s="23" t="s">
        <v>429</v>
      </c>
      <c r="O163" s="23" t="s">
        <v>429</v>
      </c>
      <c r="P163" s="23" t="s">
        <v>429</v>
      </c>
      <c r="Q163" s="23" t="s">
        <v>429</v>
      </c>
      <c r="R163" s="23" t="s">
        <v>429</v>
      </c>
      <c r="S163" s="23" t="s">
        <v>429</v>
      </c>
      <c r="T163" s="23" t="s">
        <v>429</v>
      </c>
      <c r="U163" s="23" t="s">
        <v>429</v>
      </c>
      <c r="V163" s="23" t="s">
        <v>429</v>
      </c>
      <c r="W163" s="23">
        <v>1.4103499999999998</v>
      </c>
      <c r="X163" s="23">
        <v>2.030904</v>
      </c>
      <c r="Y163" s="23">
        <v>1.2185424</v>
      </c>
      <c r="Z163" s="23">
        <v>0.60927120000000001</v>
      </c>
      <c r="AA163" s="23">
        <v>0.81236159999999991</v>
      </c>
      <c r="AB163" s="23">
        <v>4.6710792000000003</v>
      </c>
      <c r="AC163" s="23" t="s">
        <v>429</v>
      </c>
      <c r="AD163" s="23" t="s">
        <v>429</v>
      </c>
      <c r="AE163" s="51"/>
      <c r="AF163" s="23" t="s">
        <v>429</v>
      </c>
      <c r="AG163" s="23" t="s">
        <v>429</v>
      </c>
      <c r="AH163" s="23" t="s">
        <v>429</v>
      </c>
      <c r="AI163" s="23" t="s">
        <v>429</v>
      </c>
      <c r="AJ163" s="23" t="s">
        <v>429</v>
      </c>
      <c r="AK163" s="23">
        <v>3.3679999999999999</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78" priority="6" operator="equal">
      <formula>0</formula>
    </cfRule>
  </conditionalFormatting>
  <conditionalFormatting sqref="E48:AD48">
    <cfRule type="cellIs" dxfId="77" priority="5" operator="equal">
      <formula>0</formula>
    </cfRule>
  </conditionalFormatting>
  <conditionalFormatting sqref="E53:AD53">
    <cfRule type="cellIs" dxfId="76" priority="4" operator="equal">
      <formula>0</formula>
    </cfRule>
  </conditionalFormatting>
  <conditionalFormatting sqref="E54:E55">
    <cfRule type="cellIs" dxfId="75" priority="3" operator="equal">
      <formula>0</formula>
    </cfRule>
  </conditionalFormatting>
  <conditionalFormatting sqref="G54:AD55">
    <cfRule type="cellIs" dxfId="74" priority="2" operator="equal">
      <formula>0</formula>
    </cfRule>
  </conditionalFormatting>
  <conditionalFormatting sqref="AF14:AK140 E14:AD140">
    <cfRule type="cellIs" dxfId="73" priority="1" operator="equal">
      <formula>0</formula>
    </cfRule>
  </conditionalFormatting>
  <pageMargins left="0.7" right="0.7" top="0.78740157499999996" bottom="0.78740157499999996" header="0.3" footer="0.3"/>
  <pageSetup paperSize="9" scale="1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2.710937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2007</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2007</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3.0865400955241058</v>
      </c>
      <c r="F14" s="6">
        <v>0.11113211687123904</v>
      </c>
      <c r="G14" s="6">
        <v>1.0296627547018145</v>
      </c>
      <c r="H14" s="6" t="s">
        <v>438</v>
      </c>
      <c r="I14" s="6">
        <v>0.66696564863196106</v>
      </c>
      <c r="J14" s="6">
        <v>0.7782810486319609</v>
      </c>
      <c r="K14" s="6">
        <v>0.87096174863196107</v>
      </c>
      <c r="L14" s="6">
        <v>2.2343866115799031E-2</v>
      </c>
      <c r="M14" s="6">
        <v>1.3664727723293857</v>
      </c>
      <c r="N14" s="6">
        <v>0.10466094432495995</v>
      </c>
      <c r="O14" s="6">
        <v>1.0054850720826658E-2</v>
      </c>
      <c r="P14" s="6">
        <v>1.130617533066304E-2</v>
      </c>
      <c r="Q14" s="6">
        <v>5.5461025996795657E-2</v>
      </c>
      <c r="R14" s="6">
        <v>4.6967033391313043E-2</v>
      </c>
      <c r="S14" s="6">
        <v>0.1075852513391313</v>
      </c>
      <c r="T14" s="6">
        <v>0.35831280267048637</v>
      </c>
      <c r="U14" s="6">
        <v>1.7611776293034259E-2</v>
      </c>
      <c r="V14" s="6">
        <v>0.95285520432495974</v>
      </c>
      <c r="W14" s="6">
        <v>0.25149927679031525</v>
      </c>
      <c r="X14" s="6">
        <v>5.2640570709722332E-3</v>
      </c>
      <c r="Y14" s="6">
        <v>2.4907678100358948E-4</v>
      </c>
      <c r="Z14" s="6">
        <v>1.8730842151708956E-4</v>
      </c>
      <c r="AA14" s="6">
        <v>2.0262170200231852E-4</v>
      </c>
      <c r="AB14" s="6">
        <v>5.9030639754952315E-3</v>
      </c>
      <c r="AC14" s="6">
        <v>2.5793700000000003E-2</v>
      </c>
      <c r="AD14" s="6">
        <v>1.63636913E-2</v>
      </c>
      <c r="AE14" s="36"/>
      <c r="AF14" s="24">
        <v>1219</v>
      </c>
      <c r="AG14" s="24">
        <v>361</v>
      </c>
      <c r="AH14" s="24">
        <v>32043</v>
      </c>
      <c r="AI14" s="24">
        <v>4754.8833066303996</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8.6115999999999998E-2</v>
      </c>
      <c r="F16" s="6">
        <v>3.6262300000000003E-3</v>
      </c>
      <c r="G16" s="6">
        <v>3.2894525504099E-2</v>
      </c>
      <c r="H16" s="6" t="s">
        <v>438</v>
      </c>
      <c r="I16" s="6">
        <v>3.698110000000001E-2</v>
      </c>
      <c r="J16" s="6">
        <v>4.3437400000000001E-2</v>
      </c>
      <c r="K16" s="6">
        <v>4.8673600000000004E-2</v>
      </c>
      <c r="L16" s="6">
        <v>1.2564395000000002E-3</v>
      </c>
      <c r="M16" s="6">
        <v>4.9632300000000004E-2</v>
      </c>
      <c r="N16" s="6">
        <v>6.4515550000000003E-3</v>
      </c>
      <c r="O16" s="6">
        <v>7.280225E-4</v>
      </c>
      <c r="P16" s="6">
        <v>7.2652999999999997E-4</v>
      </c>
      <c r="Q16" s="6">
        <v>3.0873800000000007E-3</v>
      </c>
      <c r="R16" s="6">
        <v>2.7787231999999999E-3</v>
      </c>
      <c r="S16" s="6">
        <v>6.2317433200000001E-3</v>
      </c>
      <c r="T16" s="6">
        <v>4.1953907E-3</v>
      </c>
      <c r="U16" s="6">
        <v>1.8932839999999999E-3</v>
      </c>
      <c r="V16" s="6">
        <v>4.9800755000000002E-2</v>
      </c>
      <c r="W16" s="6">
        <v>1.4110000000000001E-2</v>
      </c>
      <c r="X16" s="6">
        <v>3.060909E-4</v>
      </c>
      <c r="Y16" s="6">
        <v>1.2550799999999998E-5</v>
      </c>
      <c r="Z16" s="6">
        <v>4.9713000000000002E-6</v>
      </c>
      <c r="AA16" s="6">
        <v>1.1884300000000001E-5</v>
      </c>
      <c r="AB16" s="6">
        <v>3.3549729999999997E-4</v>
      </c>
      <c r="AC16" s="6">
        <v>1.4253E-3</v>
      </c>
      <c r="AD16" s="6">
        <v>9.5552970000000001E-4</v>
      </c>
      <c r="AE16" s="36"/>
      <c r="AF16" s="24">
        <v>170</v>
      </c>
      <c r="AG16" s="24">
        <v>9</v>
      </c>
      <c r="AH16" s="24">
        <v>570</v>
      </c>
      <c r="AI16" s="24">
        <v>273</v>
      </c>
      <c r="AJ16" s="24" t="s">
        <v>428</v>
      </c>
      <c r="AK16" s="24" t="s">
        <v>429</v>
      </c>
      <c r="AL16" s="38" t="s">
        <v>49</v>
      </c>
    </row>
    <row r="17" spans="1:38" s="2" customFormat="1" ht="26.25" customHeight="1" thickBot="1" x14ac:dyDescent="0.25">
      <c r="A17" s="57" t="s">
        <v>53</v>
      </c>
      <c r="B17" s="57" t="s">
        <v>58</v>
      </c>
      <c r="C17" s="58" t="s">
        <v>59</v>
      </c>
      <c r="D17" s="59"/>
      <c r="E17" s="6">
        <v>0.79875099999999999</v>
      </c>
      <c r="F17" s="6">
        <v>0.11878899999999999</v>
      </c>
      <c r="G17" s="6">
        <v>0.21784400060791034</v>
      </c>
      <c r="H17" s="6" t="s">
        <v>438</v>
      </c>
      <c r="I17" s="6">
        <v>2.2472040000000002E-2</v>
      </c>
      <c r="J17" s="6">
        <v>2.2472040000000002E-2</v>
      </c>
      <c r="K17" s="6">
        <v>2.2472040000000002E-2</v>
      </c>
      <c r="L17" s="6">
        <v>1.0914081600000004E-2</v>
      </c>
      <c r="M17" s="6">
        <v>0.18298000000000003</v>
      </c>
      <c r="N17" s="6">
        <v>1.2233799999999999E-4</v>
      </c>
      <c r="O17" s="6">
        <v>9.4841999999999998E-6</v>
      </c>
      <c r="P17" s="6">
        <v>2.33928E-3</v>
      </c>
      <c r="Q17" s="6">
        <v>4.4068999999999998E-4</v>
      </c>
      <c r="R17" s="6">
        <v>2.4613400000000001E-4</v>
      </c>
      <c r="S17" s="6">
        <v>2.2256680000000003E-4</v>
      </c>
      <c r="T17" s="6">
        <v>6.1237999999999999E-5</v>
      </c>
      <c r="U17" s="6">
        <v>3.4477400000000006E-4</v>
      </c>
      <c r="V17" s="6">
        <v>3.0933140000000005E-2</v>
      </c>
      <c r="W17" s="6">
        <v>3.4895600000000001E-3</v>
      </c>
      <c r="X17" s="6">
        <v>4.7946599999999992E-3</v>
      </c>
      <c r="Y17" s="6">
        <v>2.63872E-2</v>
      </c>
      <c r="Z17" s="6">
        <v>6.1669000000000003E-3</v>
      </c>
      <c r="AA17" s="6">
        <v>5.89194E-3</v>
      </c>
      <c r="AB17" s="6">
        <v>4.32407E-2</v>
      </c>
      <c r="AC17" s="6" t="s">
        <v>438</v>
      </c>
      <c r="AD17" s="6" t="s">
        <v>438</v>
      </c>
      <c r="AE17" s="36"/>
      <c r="AF17" s="24">
        <v>963</v>
      </c>
      <c r="AG17" s="24" t="s">
        <v>428</v>
      </c>
      <c r="AH17" s="24">
        <v>4118</v>
      </c>
      <c r="AI17" s="24" t="s">
        <v>428</v>
      </c>
      <c r="AJ17" s="24" t="s">
        <v>428</v>
      </c>
      <c r="AK17" s="24" t="s">
        <v>429</v>
      </c>
      <c r="AL17" s="38" t="s">
        <v>49</v>
      </c>
    </row>
    <row r="18" spans="1:38" s="2" customFormat="1" ht="26.25" customHeight="1" thickBot="1" x14ac:dyDescent="0.25">
      <c r="A18" s="57" t="s">
        <v>53</v>
      </c>
      <c r="B18" s="57" t="s">
        <v>60</v>
      </c>
      <c r="C18" s="58" t="s">
        <v>61</v>
      </c>
      <c r="D18" s="59"/>
      <c r="E18" s="6">
        <v>1.4873999999999998E-2</v>
      </c>
      <c r="F18" s="6">
        <v>4.6230000000000004E-3</v>
      </c>
      <c r="G18" s="6">
        <v>3.5162705879297247E-5</v>
      </c>
      <c r="H18" s="6" t="s">
        <v>438</v>
      </c>
      <c r="I18" s="6">
        <v>1.5678000000000003E-4</v>
      </c>
      <c r="J18" s="6">
        <v>1.5678000000000003E-4</v>
      </c>
      <c r="K18" s="6">
        <v>1.5678000000000003E-4</v>
      </c>
      <c r="L18" s="6">
        <v>6.2712000000000002E-6</v>
      </c>
      <c r="M18" s="6">
        <v>5.8290000000000008E-3</v>
      </c>
      <c r="N18" s="6">
        <v>2.2109999999999997E-6</v>
      </c>
      <c r="O18" s="6">
        <v>1.8089999999999999E-7</v>
      </c>
      <c r="P18" s="6">
        <v>1.0854E-4</v>
      </c>
      <c r="Q18" s="6">
        <v>2.0100000000000001E-5</v>
      </c>
      <c r="R18" s="6">
        <v>2.6129999999999998E-6</v>
      </c>
      <c r="S18" s="6">
        <v>5.2259999999999998E-7</v>
      </c>
      <c r="T18" s="6">
        <v>2.6129999999999998E-6</v>
      </c>
      <c r="U18" s="6">
        <v>1.1658000000000001E-5</v>
      </c>
      <c r="V18" s="6">
        <v>1.4673E-4</v>
      </c>
      <c r="W18" s="6">
        <v>1.0452000000000001E-4</v>
      </c>
      <c r="X18" s="6">
        <v>1.4471999999999998E-4</v>
      </c>
      <c r="Y18" s="6">
        <v>5.8290000000000002E-4</v>
      </c>
      <c r="Z18" s="6">
        <v>2.2110000000000001E-4</v>
      </c>
      <c r="AA18" s="6">
        <v>2.1708E-4</v>
      </c>
      <c r="AB18" s="6">
        <v>1.1658E-3</v>
      </c>
      <c r="AC18" s="6" t="s">
        <v>438</v>
      </c>
      <c r="AD18" s="6" t="s">
        <v>438</v>
      </c>
      <c r="AE18" s="36"/>
      <c r="AF18" s="24" t="s">
        <v>428</v>
      </c>
      <c r="AG18" s="24" t="s">
        <v>428</v>
      </c>
      <c r="AH18" s="24">
        <v>201</v>
      </c>
      <c r="AI18" s="24" t="s">
        <v>428</v>
      </c>
      <c r="AJ18" s="24" t="s">
        <v>428</v>
      </c>
      <c r="AK18" s="24" t="s">
        <v>429</v>
      </c>
      <c r="AL18" s="38" t="s">
        <v>49</v>
      </c>
    </row>
    <row r="19" spans="1:38" s="2" customFormat="1" ht="26.25" customHeight="1" thickBot="1" x14ac:dyDescent="0.25">
      <c r="A19" s="57" t="s">
        <v>53</v>
      </c>
      <c r="B19" s="57" t="s">
        <v>62</v>
      </c>
      <c r="C19" s="58" t="s">
        <v>63</v>
      </c>
      <c r="D19" s="59"/>
      <c r="E19" s="6">
        <v>3.5749706913235132E-2</v>
      </c>
      <c r="F19" s="6">
        <v>3.0406071067627133E-2</v>
      </c>
      <c r="G19" s="6">
        <v>3.2904795915226471E-3</v>
      </c>
      <c r="H19" s="6">
        <v>2.6640000000000001E-3</v>
      </c>
      <c r="I19" s="6">
        <v>1.0416945018815184E-2</v>
      </c>
      <c r="J19" s="6">
        <v>1.0632945018815183E-2</v>
      </c>
      <c r="K19" s="6">
        <v>1.1136945018815181E-2</v>
      </c>
      <c r="L19" s="6">
        <v>2.8566778007526076E-3</v>
      </c>
      <c r="M19" s="6">
        <v>5.2212263520051608E-2</v>
      </c>
      <c r="N19" s="6">
        <v>1.9483476861627779E-3</v>
      </c>
      <c r="O19" s="6">
        <v>9.3635462886786384E-4</v>
      </c>
      <c r="P19" s="6">
        <v>2.4613732071820233E-4</v>
      </c>
      <c r="Q19" s="6">
        <v>5.1809874207074506E-5</v>
      </c>
      <c r="R19" s="6">
        <v>1.6613490836469196E-3</v>
      </c>
      <c r="S19" s="6">
        <v>4.3342981672938393E-4</v>
      </c>
      <c r="T19" s="6">
        <v>1.4896508364691969E-4</v>
      </c>
      <c r="U19" s="6">
        <v>5.8300527040103218E-5</v>
      </c>
      <c r="V19" s="6">
        <v>3.7199910081711647E-2</v>
      </c>
      <c r="W19" s="6">
        <v>7.4007633458767867E-3</v>
      </c>
      <c r="X19" s="6">
        <v>9.9790309429093646E-4</v>
      </c>
      <c r="Y19" s="6">
        <v>2.2860263520051612E-3</v>
      </c>
      <c r="Z19" s="6">
        <v>7.8216861627781965E-4</v>
      </c>
      <c r="AA19" s="6">
        <v>7.0215464143640472E-4</v>
      </c>
      <c r="AB19" s="6">
        <v>4.7682527040103211E-3</v>
      </c>
      <c r="AC19" s="6">
        <v>3.6000000000000002E-4</v>
      </c>
      <c r="AD19" s="6">
        <v>4.3200000000000001E-6</v>
      </c>
      <c r="AE19" s="36"/>
      <c r="AF19" s="24" t="s">
        <v>428</v>
      </c>
      <c r="AG19" s="24" t="s">
        <v>428</v>
      </c>
      <c r="AH19" s="24">
        <v>380.69874207074508</v>
      </c>
      <c r="AI19" s="24">
        <v>74</v>
      </c>
      <c r="AJ19" s="24" t="s">
        <v>428</v>
      </c>
      <c r="AK19" s="24" t="s">
        <v>429</v>
      </c>
      <c r="AL19" s="38" t="s">
        <v>49</v>
      </c>
    </row>
    <row r="20" spans="1:38" s="2" customFormat="1" ht="26.25" customHeight="1" thickBot="1" x14ac:dyDescent="0.25">
      <c r="A20" s="57" t="s">
        <v>53</v>
      </c>
      <c r="B20" s="57" t="s">
        <v>64</v>
      </c>
      <c r="C20" s="58" t="s">
        <v>65</v>
      </c>
      <c r="D20" s="59"/>
      <c r="E20" s="6">
        <v>1.6329999999999997E-2</v>
      </c>
      <c r="F20" s="6">
        <v>9.4230000000000008E-3</v>
      </c>
      <c r="G20" s="6">
        <v>7.5158061632705836E-4</v>
      </c>
      <c r="H20" s="6">
        <v>5.9199999999999997E-4</v>
      </c>
      <c r="I20" s="6">
        <v>2.3967800000000003E-3</v>
      </c>
      <c r="J20" s="6">
        <v>2.4447800000000001E-3</v>
      </c>
      <c r="K20" s="6">
        <v>2.5567799999999998E-3</v>
      </c>
      <c r="L20" s="6">
        <v>6.334712000000001E-4</v>
      </c>
      <c r="M20" s="6">
        <v>1.4949000000000002E-2</v>
      </c>
      <c r="N20" s="6">
        <v>4.3421099999999999E-4</v>
      </c>
      <c r="O20" s="6">
        <v>2.0818090000000001E-4</v>
      </c>
      <c r="P20" s="6">
        <v>1.175E-4</v>
      </c>
      <c r="Q20" s="6">
        <v>2.3140000000000002E-5</v>
      </c>
      <c r="R20" s="6">
        <v>3.70613E-4</v>
      </c>
      <c r="S20" s="6">
        <v>9.6522599999999996E-5</v>
      </c>
      <c r="T20" s="6">
        <v>3.4613000000000002E-5</v>
      </c>
      <c r="U20" s="6">
        <v>1.9658000000000001E-5</v>
      </c>
      <c r="V20" s="6">
        <v>8.3387300000000008E-3</v>
      </c>
      <c r="W20" s="6">
        <v>1.70452E-3</v>
      </c>
      <c r="X20" s="6">
        <v>3.0471999999999997E-4</v>
      </c>
      <c r="Y20" s="6">
        <v>8.3890000000000006E-4</v>
      </c>
      <c r="Z20" s="6">
        <v>3.011E-4</v>
      </c>
      <c r="AA20" s="6">
        <v>2.8108000000000001E-4</v>
      </c>
      <c r="AB20" s="6">
        <v>1.7258E-3</v>
      </c>
      <c r="AC20" s="6">
        <v>8.0000000000000007E-5</v>
      </c>
      <c r="AD20" s="6">
        <v>9.5999999999999991E-7</v>
      </c>
      <c r="AE20" s="36"/>
      <c r="AF20" s="24" t="s">
        <v>428</v>
      </c>
      <c r="AG20" s="24" t="s">
        <v>428</v>
      </c>
      <c r="AH20" s="24">
        <v>201</v>
      </c>
      <c r="AI20" s="24">
        <v>16</v>
      </c>
      <c r="AJ20" s="24" t="s">
        <v>428</v>
      </c>
      <c r="AK20" s="24" t="s">
        <v>429</v>
      </c>
      <c r="AL20" s="38" t="s">
        <v>49</v>
      </c>
    </row>
    <row r="21" spans="1:38" s="2" customFormat="1" ht="26.25" customHeight="1" thickBot="1" x14ac:dyDescent="0.25">
      <c r="A21" s="57" t="s">
        <v>53</v>
      </c>
      <c r="B21" s="57" t="s">
        <v>66</v>
      </c>
      <c r="C21" s="58" t="s">
        <v>67</v>
      </c>
      <c r="D21" s="59"/>
      <c r="E21" s="6">
        <v>0.53009275260724653</v>
      </c>
      <c r="F21" s="6">
        <v>0.29319602851306309</v>
      </c>
      <c r="G21" s="6">
        <v>0.29220440859631958</v>
      </c>
      <c r="H21" s="6">
        <v>2.5936999999999998E-2</v>
      </c>
      <c r="I21" s="6">
        <v>0.11847669766261693</v>
      </c>
      <c r="J21" s="6">
        <v>0.12129069766261692</v>
      </c>
      <c r="K21" s="6">
        <v>0.12675069766261693</v>
      </c>
      <c r="L21" s="6">
        <v>3.3510235906504683E-2</v>
      </c>
      <c r="M21" s="6">
        <v>0.58541334899473174</v>
      </c>
      <c r="N21" s="6">
        <v>2.9582087787549727E-2</v>
      </c>
      <c r="O21" s="6">
        <v>9.2605897280722497E-3</v>
      </c>
      <c r="P21" s="6">
        <v>2.5731368433501776E-3</v>
      </c>
      <c r="Q21" s="6">
        <v>7.4117534136114395E-4</v>
      </c>
      <c r="R21" s="6">
        <v>1.7321978294376948E-2</v>
      </c>
      <c r="S21" s="6">
        <v>5.7017556588753893E-3</v>
      </c>
      <c r="T21" s="6">
        <v>2.4689342943769489E-3</v>
      </c>
      <c r="U21" s="6">
        <v>7.066846979894636E-4</v>
      </c>
      <c r="V21" s="6">
        <v>0.39071593499193635</v>
      </c>
      <c r="W21" s="6">
        <v>8.8254931775077969E-2</v>
      </c>
      <c r="X21" s="6">
        <v>1.3518482457800237E-2</v>
      </c>
      <c r="Y21" s="6">
        <v>3.1147334899473175E-2</v>
      </c>
      <c r="Z21" s="6">
        <v>9.2494787549725847E-3</v>
      </c>
      <c r="AA21" s="6">
        <v>7.9857736867003544E-3</v>
      </c>
      <c r="AB21" s="6">
        <v>6.1901069798946357E-2</v>
      </c>
      <c r="AC21" s="6">
        <v>3.5539800000000004E-3</v>
      </c>
      <c r="AD21" s="6">
        <v>1.3472060000000001E-2</v>
      </c>
      <c r="AE21" s="36"/>
      <c r="AF21" s="24">
        <v>456</v>
      </c>
      <c r="AG21" s="24">
        <v>79</v>
      </c>
      <c r="AH21" s="24">
        <v>2684.2534136114396</v>
      </c>
      <c r="AI21" s="24">
        <v>701</v>
      </c>
      <c r="AJ21" s="24">
        <v>117</v>
      </c>
      <c r="AK21" s="24" t="s">
        <v>429</v>
      </c>
      <c r="AL21" s="38" t="s">
        <v>49</v>
      </c>
    </row>
    <row r="22" spans="1:38" s="2" customFormat="1" ht="26.25" customHeight="1" thickBot="1" x14ac:dyDescent="0.25">
      <c r="A22" s="57" t="s">
        <v>53</v>
      </c>
      <c r="B22" s="61" t="s">
        <v>68</v>
      </c>
      <c r="C22" s="58" t="s">
        <v>69</v>
      </c>
      <c r="D22" s="59"/>
      <c r="E22" s="6">
        <v>0.64964965617523884</v>
      </c>
      <c r="F22" s="6">
        <v>0.27466046895441854</v>
      </c>
      <c r="G22" s="6">
        <v>0.76570519159805772</v>
      </c>
      <c r="H22" s="6">
        <v>5.1459348903999998E-3</v>
      </c>
      <c r="I22" s="6">
        <v>0.22317741085485274</v>
      </c>
      <c r="J22" s="6">
        <v>0.23987541085485273</v>
      </c>
      <c r="K22" s="6">
        <v>0.25351215296581275</v>
      </c>
      <c r="L22" s="6">
        <v>2.1822414308787712E-2</v>
      </c>
      <c r="M22" s="6">
        <v>1.8434445609743504</v>
      </c>
      <c r="N22" s="6">
        <v>0.2494805210712068</v>
      </c>
      <c r="O22" s="6">
        <v>5.3188913150187386E-3</v>
      </c>
      <c r="P22" s="6">
        <v>1.5635157202282667E-2</v>
      </c>
      <c r="Q22" s="6">
        <v>7.5161246623308628E-3</v>
      </c>
      <c r="R22" s="6">
        <v>2.7728267163746208E-2</v>
      </c>
      <c r="S22" s="6">
        <v>3.2584847285405248E-2</v>
      </c>
      <c r="T22" s="6">
        <v>2.4190892755106216E-2</v>
      </c>
      <c r="U22" s="6">
        <v>3.4893106557231011E-3</v>
      </c>
      <c r="V22" s="6">
        <v>0.44429641905968731</v>
      </c>
      <c r="W22" s="6">
        <v>1.2484794044310485</v>
      </c>
      <c r="X22" s="6">
        <v>8.5770172008683337E-2</v>
      </c>
      <c r="Y22" s="6">
        <v>0.11961234666966776</v>
      </c>
      <c r="Z22" s="6">
        <v>4.6322878974499097E-2</v>
      </c>
      <c r="AA22" s="6">
        <v>3.6669507034728203E-2</v>
      </c>
      <c r="AB22" s="6">
        <v>0.28842437875157834</v>
      </c>
      <c r="AC22" s="6">
        <v>6.8082054153599993E-3</v>
      </c>
      <c r="AD22" s="6">
        <v>0.30754166620912005</v>
      </c>
      <c r="AE22" s="36"/>
      <c r="AF22" s="24">
        <v>252</v>
      </c>
      <c r="AG22" s="24">
        <v>1809</v>
      </c>
      <c r="AH22" s="24">
        <v>1978.6997097086335</v>
      </c>
      <c r="AI22" s="24">
        <v>164.641159128</v>
      </c>
      <c r="AJ22" s="24">
        <v>152.83576087199998</v>
      </c>
      <c r="AK22" s="24" t="s">
        <v>429</v>
      </c>
      <c r="AL22" s="38" t="s">
        <v>49</v>
      </c>
    </row>
    <row r="23" spans="1:38" s="2" customFormat="1" ht="26.25" customHeight="1" thickBot="1" x14ac:dyDescent="0.25">
      <c r="A23" s="57" t="s">
        <v>70</v>
      </c>
      <c r="B23" s="61" t="s">
        <v>392</v>
      </c>
      <c r="C23" s="58" t="s">
        <v>388</v>
      </c>
      <c r="D23" s="100"/>
      <c r="E23" s="6">
        <v>1.4476994367274465</v>
      </c>
      <c r="F23" s="6">
        <v>0.28187601907368975</v>
      </c>
      <c r="G23" s="6">
        <v>0.18703656855834597</v>
      </c>
      <c r="H23" s="6">
        <v>3.8099204698518471E-4</v>
      </c>
      <c r="I23" s="6">
        <v>8.9954957156444221E-2</v>
      </c>
      <c r="J23" s="6">
        <v>8.9954957156444221E-2</v>
      </c>
      <c r="K23" s="6">
        <v>8.9954957156444221E-2</v>
      </c>
      <c r="L23" s="6">
        <v>5.6294053165894892E-2</v>
      </c>
      <c r="M23" s="6">
        <v>1.9392877901215304</v>
      </c>
      <c r="N23" s="6">
        <v>1.0114713106890447E-2</v>
      </c>
      <c r="O23" s="6">
        <v>4.87104725921678E-4</v>
      </c>
      <c r="P23" s="6" t="s">
        <v>438</v>
      </c>
      <c r="Q23" s="6" t="s">
        <v>438</v>
      </c>
      <c r="R23" s="6">
        <v>2.4355236296083904E-3</v>
      </c>
      <c r="S23" s="6">
        <v>8.2807803406685254E-2</v>
      </c>
      <c r="T23" s="6">
        <v>3.4097330814517463E-3</v>
      </c>
      <c r="U23" s="6">
        <v>4.87104725921678E-4</v>
      </c>
      <c r="V23" s="6">
        <v>4.8710472592167799E-2</v>
      </c>
      <c r="W23" s="6" t="s">
        <v>438</v>
      </c>
      <c r="X23" s="6">
        <v>3.8167832247034215E-3</v>
      </c>
      <c r="Y23" s="6">
        <v>2.4155099839408894E-3</v>
      </c>
      <c r="Z23" s="6" t="s">
        <v>438</v>
      </c>
      <c r="AA23" s="6" t="s">
        <v>438</v>
      </c>
      <c r="AB23" s="6">
        <v>6.2322932086443109E-3</v>
      </c>
      <c r="AC23" s="6" t="s">
        <v>438</v>
      </c>
      <c r="AD23" s="6" t="s">
        <v>438</v>
      </c>
      <c r="AE23" s="36"/>
      <c r="AF23" s="24">
        <v>2072.67</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0.60479491479303316</v>
      </c>
      <c r="F24" s="6">
        <v>1.3526533503573808</v>
      </c>
      <c r="G24" s="6">
        <v>0.25353220684381728</v>
      </c>
      <c r="H24" s="6">
        <v>0.16498299999999999</v>
      </c>
      <c r="I24" s="6">
        <v>0.63538736586173528</v>
      </c>
      <c r="J24" s="6">
        <v>0.64947536586173538</v>
      </c>
      <c r="K24" s="6">
        <v>0.68124136586173534</v>
      </c>
      <c r="L24" s="6">
        <v>0.17601819503653374</v>
      </c>
      <c r="M24" s="6">
        <v>2.7155774751510595</v>
      </c>
      <c r="N24" s="6">
        <v>0.13098874868620577</v>
      </c>
      <c r="O24" s="6">
        <v>5.8110390761034303E-2</v>
      </c>
      <c r="P24" s="6">
        <v>3.4841320137189557E-3</v>
      </c>
      <c r="Q24" s="6">
        <v>1.5675127964627461E-3</v>
      </c>
      <c r="R24" s="6">
        <v>0.10363728531834425</v>
      </c>
      <c r="S24" s="6">
        <v>2.8148604331834429E-2</v>
      </c>
      <c r="T24" s="6">
        <v>9.9477165773099677E-3</v>
      </c>
      <c r="U24" s="6">
        <v>2.4167270655090852E-3</v>
      </c>
      <c r="V24" s="6">
        <v>2.3003931262862061</v>
      </c>
      <c r="W24" s="6">
        <v>0.46369434406859483</v>
      </c>
      <c r="X24" s="6">
        <v>4.8320804813516825E-2</v>
      </c>
      <c r="Y24" s="6">
        <v>7.693323672027523E-2</v>
      </c>
      <c r="Z24" s="6">
        <v>2.4311347720275243E-2</v>
      </c>
      <c r="AA24" s="6">
        <v>1.9429961720275238E-2</v>
      </c>
      <c r="AB24" s="6">
        <v>0.16899535097434257</v>
      </c>
      <c r="AC24" s="6">
        <v>2.2343980000000003E-2</v>
      </c>
      <c r="AD24" s="6">
        <v>1.3697539999999998E-2</v>
      </c>
      <c r="AE24" s="36"/>
      <c r="AF24" s="24">
        <v>99.329999999999927</v>
      </c>
      <c r="AG24" s="24">
        <v>79</v>
      </c>
      <c r="AH24" s="24">
        <v>3317.5241371895499</v>
      </c>
      <c r="AI24" s="24">
        <v>4459</v>
      </c>
      <c r="AJ24" s="24" t="s">
        <v>428</v>
      </c>
      <c r="AK24" s="24" t="s">
        <v>429</v>
      </c>
      <c r="AL24" s="38" t="s">
        <v>49</v>
      </c>
    </row>
    <row r="25" spans="1:38" s="2" customFormat="1" ht="26.25" customHeight="1" thickBot="1" x14ac:dyDescent="0.25">
      <c r="A25" s="57" t="s">
        <v>73</v>
      </c>
      <c r="B25" s="61" t="s">
        <v>74</v>
      </c>
      <c r="C25" s="63" t="s">
        <v>75</v>
      </c>
      <c r="D25" s="59"/>
      <c r="E25" s="6">
        <v>9.3003570000000008E-2</v>
      </c>
      <c r="F25" s="6">
        <v>2.9020770000000001E-2</v>
      </c>
      <c r="G25" s="6">
        <v>1.37106E-2</v>
      </c>
      <c r="H25" s="6" t="s">
        <v>438</v>
      </c>
      <c r="I25" s="6">
        <v>1.5995700000000002E-3</v>
      </c>
      <c r="J25" s="6">
        <v>1.5995700000000002E-3</v>
      </c>
      <c r="K25" s="6">
        <v>1.5995700000000002E-3</v>
      </c>
      <c r="L25" s="6">
        <v>7.6779360000000011E-4</v>
      </c>
      <c r="M25" s="6">
        <v>0.25547418</v>
      </c>
      <c r="N25" s="6">
        <v>1.2476646000000001E-3</v>
      </c>
      <c r="O25" s="6">
        <v>1.7823780000000001E-4</v>
      </c>
      <c r="P25" s="6">
        <v>5.3471339999999995E-4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770.16553379999993</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1.8840999999999999E-4</v>
      </c>
      <c r="F26" s="6">
        <v>4.6480000000000002E-5</v>
      </c>
      <c r="G26" s="6">
        <v>2.739E-5</v>
      </c>
      <c r="H26" s="6" t="s">
        <v>438</v>
      </c>
      <c r="I26" s="6">
        <v>1.1620000000000001E-5</v>
      </c>
      <c r="J26" s="6">
        <v>1.1620000000000001E-5</v>
      </c>
      <c r="K26" s="6">
        <v>1.1620000000000001E-5</v>
      </c>
      <c r="L26" s="6">
        <v>5.5775999999999998E-6</v>
      </c>
      <c r="M26" s="6">
        <v>5.5610000000000002E-4</v>
      </c>
      <c r="N26" s="6">
        <v>1.9754000000000006E-6</v>
      </c>
      <c r="O26" s="6">
        <v>2.8220000000000003E-7</v>
      </c>
      <c r="P26" s="6">
        <v>8.4660000000000008E-7</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1.2193862000000002</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6.2024228259964795</v>
      </c>
      <c r="F27" s="6">
        <v>6.3874625505150648</v>
      </c>
      <c r="G27" s="6">
        <v>6.199287239893083E-2</v>
      </c>
      <c r="H27" s="6">
        <v>0.25904685160531338</v>
      </c>
      <c r="I27" s="6">
        <v>0.33265723078281412</v>
      </c>
      <c r="J27" s="6">
        <v>0.33265723078281412</v>
      </c>
      <c r="K27" s="6">
        <v>0.33265723078281412</v>
      </c>
      <c r="L27" s="6">
        <v>0.22620347014990391</v>
      </c>
      <c r="M27" s="6">
        <v>54.780363289151779</v>
      </c>
      <c r="N27" s="6">
        <v>1.9402926946722696</v>
      </c>
      <c r="O27" s="6">
        <v>8.9237100961413342E-5</v>
      </c>
      <c r="P27" s="6">
        <v>4.6084009652291461E-3</v>
      </c>
      <c r="Q27" s="6">
        <v>1.3966834802938132E-4</v>
      </c>
      <c r="R27" s="6">
        <v>4.4210856349559029E-3</v>
      </c>
      <c r="S27" s="6">
        <v>3.0715582471006202E-3</v>
      </c>
      <c r="T27" s="6">
        <v>9.3903621224733426E-4</v>
      </c>
      <c r="U27" s="6">
        <v>1.0086249413593598E-4</v>
      </c>
      <c r="V27" s="6">
        <v>1.6991073327665116E-2</v>
      </c>
      <c r="W27" s="6">
        <v>0.33046979999999998</v>
      </c>
      <c r="X27" s="6">
        <v>7.7511760861000006E-3</v>
      </c>
      <c r="Y27" s="6">
        <v>9.0577941625000005E-3</v>
      </c>
      <c r="Z27" s="6">
        <v>6.6014918931000003E-3</v>
      </c>
      <c r="AA27" s="6">
        <v>8.2032031160999986E-3</v>
      </c>
      <c r="AB27" s="6">
        <v>3.1613665257800003E-2</v>
      </c>
      <c r="AC27" s="6">
        <v>3.036941E-4</v>
      </c>
      <c r="AD27" s="6">
        <v>5.5974699999999998E-5</v>
      </c>
      <c r="AE27" s="36"/>
      <c r="AF27" s="24">
        <v>27885.846444887196</v>
      </c>
      <c r="AG27" s="24" t="s">
        <v>429</v>
      </c>
      <c r="AH27" s="24" t="s">
        <v>428</v>
      </c>
      <c r="AI27" s="24">
        <v>23.7216378042</v>
      </c>
      <c r="AJ27" s="24" t="s">
        <v>429</v>
      </c>
      <c r="AK27" s="24" t="s">
        <v>429</v>
      </c>
      <c r="AL27" s="38" t="s">
        <v>49</v>
      </c>
    </row>
    <row r="28" spans="1:38" s="2" customFormat="1" ht="26.25" customHeight="1" thickBot="1" x14ac:dyDescent="0.25">
      <c r="A28" s="57" t="s">
        <v>78</v>
      </c>
      <c r="B28" s="57" t="s">
        <v>81</v>
      </c>
      <c r="C28" s="58" t="s">
        <v>82</v>
      </c>
      <c r="D28" s="59"/>
      <c r="E28" s="6">
        <v>0.93236526352233107</v>
      </c>
      <c r="F28" s="6">
        <v>0.21503565637078004</v>
      </c>
      <c r="G28" s="6">
        <v>6.619305638497718E-3</v>
      </c>
      <c r="H28" s="6">
        <v>5.3831850015577231E-3</v>
      </c>
      <c r="I28" s="6">
        <v>9.2281953705374425E-2</v>
      </c>
      <c r="J28" s="6">
        <v>9.2281953705374425E-2</v>
      </c>
      <c r="K28" s="6">
        <v>9.2281953705374425E-2</v>
      </c>
      <c r="L28" s="6">
        <v>6.7729136669667664E-2</v>
      </c>
      <c r="M28" s="6">
        <v>1.5072397363302401</v>
      </c>
      <c r="N28" s="6">
        <v>3.6297346432795682E-2</v>
      </c>
      <c r="O28" s="6">
        <v>4.429199461631665E-6</v>
      </c>
      <c r="P28" s="6">
        <v>3.7875177685096732E-4</v>
      </c>
      <c r="Q28" s="6">
        <v>8.1324519946074164E-6</v>
      </c>
      <c r="R28" s="6">
        <v>5.5187660923969491E-4</v>
      </c>
      <c r="S28" s="6">
        <v>3.7208045068197774E-4</v>
      </c>
      <c r="T28" s="6">
        <v>2.8606001776365368E-5</v>
      </c>
      <c r="U28" s="6">
        <v>7.4065050659515028E-6</v>
      </c>
      <c r="V28" s="6">
        <v>1.3113925040115933E-3</v>
      </c>
      <c r="W28" s="6">
        <v>4.5076999999999999E-2</v>
      </c>
      <c r="X28" s="6">
        <v>1.2736203215999999E-3</v>
      </c>
      <c r="Y28" s="6">
        <v>1.4303969286000001E-3</v>
      </c>
      <c r="Z28" s="6">
        <v>1.1176716858000001E-3</v>
      </c>
      <c r="AA28" s="6">
        <v>1.1959145897000002E-3</v>
      </c>
      <c r="AB28" s="6">
        <v>5.0176035256999998E-3</v>
      </c>
      <c r="AC28" s="6">
        <v>4.16179E-5</v>
      </c>
      <c r="AD28" s="6">
        <v>8.6133999999999996E-6</v>
      </c>
      <c r="AE28" s="36"/>
      <c r="AF28" s="24">
        <v>2965.7215887841107</v>
      </c>
      <c r="AG28" s="24" t="s">
        <v>429</v>
      </c>
      <c r="AH28" s="24" t="s">
        <v>428</v>
      </c>
      <c r="AI28" s="24">
        <v>6.0751979841999999</v>
      </c>
      <c r="AJ28" s="24" t="s">
        <v>429</v>
      </c>
      <c r="AK28" s="24" t="s">
        <v>429</v>
      </c>
      <c r="AL28" s="38" t="s">
        <v>49</v>
      </c>
    </row>
    <row r="29" spans="1:38" s="2" customFormat="1" ht="26.25" customHeight="1" thickBot="1" x14ac:dyDescent="0.25">
      <c r="A29" s="57" t="s">
        <v>78</v>
      </c>
      <c r="B29" s="57" t="s">
        <v>83</v>
      </c>
      <c r="C29" s="58" t="s">
        <v>84</v>
      </c>
      <c r="D29" s="59"/>
      <c r="E29" s="6">
        <v>12.99786298734524</v>
      </c>
      <c r="F29" s="6">
        <v>0.99658019109333806</v>
      </c>
      <c r="G29" s="6">
        <v>4.1227897348085331E-2</v>
      </c>
      <c r="H29" s="6">
        <v>5.8011821319986978E-3</v>
      </c>
      <c r="I29" s="6">
        <v>0.35220156782791806</v>
      </c>
      <c r="J29" s="6">
        <v>0.35220156782791806</v>
      </c>
      <c r="K29" s="6">
        <v>0.35220156782791806</v>
      </c>
      <c r="L29" s="6">
        <v>0.21120094247422053</v>
      </c>
      <c r="M29" s="6">
        <v>3.2922384739442823</v>
      </c>
      <c r="N29" s="6">
        <v>4.5917692000494011E-2</v>
      </c>
      <c r="O29" s="6">
        <v>2.2024385704804333E-5</v>
      </c>
      <c r="P29" s="6">
        <v>2.2197906547080245E-3</v>
      </c>
      <c r="Q29" s="6">
        <v>4.313041756959878E-5</v>
      </c>
      <c r="R29" s="6">
        <v>3.4897615561340005E-3</v>
      </c>
      <c r="S29" s="6">
        <v>2.3427212176258851E-3</v>
      </c>
      <c r="T29" s="6">
        <v>1.0187285041936555E-4</v>
      </c>
      <c r="U29" s="6">
        <v>4.2212063729588909E-5</v>
      </c>
      <c r="V29" s="6">
        <v>7.570620856125706E-3</v>
      </c>
      <c r="W29" s="6">
        <v>0.12309719999999999</v>
      </c>
      <c r="X29" s="6">
        <v>1.7585512827E-3</v>
      </c>
      <c r="Y29" s="6">
        <v>1.06490049916E-2</v>
      </c>
      <c r="Z29" s="6">
        <v>1.1899530348800001E-2</v>
      </c>
      <c r="AA29" s="6">
        <v>2.7355242182000002E-3</v>
      </c>
      <c r="AB29" s="6">
        <v>2.70426108413E-2</v>
      </c>
      <c r="AC29" s="6">
        <v>1.008889E-4</v>
      </c>
      <c r="AD29" s="6">
        <v>2.3895100000000001E-5</v>
      </c>
      <c r="AE29" s="36"/>
      <c r="AF29" s="24">
        <v>17541.737373386517</v>
      </c>
      <c r="AG29" s="24" t="s">
        <v>429</v>
      </c>
      <c r="AH29" s="24">
        <v>67</v>
      </c>
      <c r="AI29" s="24">
        <v>41.192997004600002</v>
      </c>
      <c r="AJ29" s="24" t="s">
        <v>429</v>
      </c>
      <c r="AK29" s="24" t="s">
        <v>429</v>
      </c>
      <c r="AL29" s="38" t="s">
        <v>49</v>
      </c>
    </row>
    <row r="30" spans="1:38" s="2" customFormat="1" ht="26.25" customHeight="1" thickBot="1" x14ac:dyDescent="0.25">
      <c r="A30" s="57" t="s">
        <v>78</v>
      </c>
      <c r="B30" s="57" t="s">
        <v>85</v>
      </c>
      <c r="C30" s="58" t="s">
        <v>86</v>
      </c>
      <c r="D30" s="59"/>
      <c r="E30" s="6">
        <v>3.0344731426654153E-3</v>
      </c>
      <c r="F30" s="6">
        <v>5.6273678368978307E-2</v>
      </c>
      <c r="G30" s="6">
        <v>6.2442875686437408E-5</v>
      </c>
      <c r="H30" s="6">
        <v>3.4363623070184906E-5</v>
      </c>
      <c r="I30" s="6">
        <v>1.1330575108935799E-3</v>
      </c>
      <c r="J30" s="6">
        <v>1.1330575108935799E-3</v>
      </c>
      <c r="K30" s="6">
        <v>1.1330575108935799E-3</v>
      </c>
      <c r="L30" s="6">
        <v>1.6317737911701325E-4</v>
      </c>
      <c r="M30" s="6">
        <v>0.16420437243236025</v>
      </c>
      <c r="N30" s="6">
        <v>3.1225910991603727E-3</v>
      </c>
      <c r="O30" s="6">
        <v>6.1563309352949148E-5</v>
      </c>
      <c r="P30" s="6">
        <v>5.4325301847200528E-6</v>
      </c>
      <c r="Q30" s="6">
        <v>1.873286270593122E-7</v>
      </c>
      <c r="R30" s="6">
        <v>2.6262200054330358E-4</v>
      </c>
      <c r="S30" s="6">
        <v>1.0485067289499389E-2</v>
      </c>
      <c r="T30" s="6">
        <v>4.3110095119654852E-4</v>
      </c>
      <c r="U30" s="6">
        <v>6.1293842582766807E-5</v>
      </c>
      <c r="V30" s="6">
        <v>6.0863031457812711E-3</v>
      </c>
      <c r="W30" s="6">
        <v>3.3179999999999999E-4</v>
      </c>
      <c r="X30" s="6">
        <v>4.6382215000000004E-6</v>
      </c>
      <c r="Y30" s="6">
        <v>6.7639721999999999E-6</v>
      </c>
      <c r="Z30" s="6">
        <v>3.3593270000000003E-6</v>
      </c>
      <c r="AA30" s="6">
        <v>7.6762383999999998E-6</v>
      </c>
      <c r="AB30" s="6">
        <v>2.24377591E-5</v>
      </c>
      <c r="AC30" s="6">
        <v>3.3210000000000002E-7</v>
      </c>
      <c r="AD30" s="6">
        <v>1.8090000000000001E-7</v>
      </c>
      <c r="AE30" s="36"/>
      <c r="AF30" s="24">
        <v>27.82632736050412</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0.66437411603388596</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30.965281674930555</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0.15410040261762289</v>
      </c>
      <c r="J32" s="6">
        <v>0.29189003797349167</v>
      </c>
      <c r="K32" s="6">
        <v>0.37902507958277848</v>
      </c>
      <c r="L32" s="6">
        <v>1.5410040261762291E-2</v>
      </c>
      <c r="M32" s="6" t="s">
        <v>438</v>
      </c>
      <c r="N32" s="6">
        <v>0.41727001696667765</v>
      </c>
      <c r="O32" s="6">
        <v>1.8955109910266713E-3</v>
      </c>
      <c r="P32" s="6">
        <v>1.2277676450715577E-6</v>
      </c>
      <c r="Q32" s="6">
        <v>1.2277676450715575E-12</v>
      </c>
      <c r="R32" s="6">
        <v>0.15501550294959721</v>
      </c>
      <c r="S32" s="6">
        <v>3.3974675497614042</v>
      </c>
      <c r="T32" s="6">
        <v>2.4267214254699347E-2</v>
      </c>
      <c r="U32" s="6">
        <v>3.0820080523524598E-3</v>
      </c>
      <c r="V32" s="6">
        <v>1.2277676450715562</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11504.337738284499</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7.8722141667931692E-2</v>
      </c>
      <c r="J33" s="6">
        <v>0.14578174382950318</v>
      </c>
      <c r="K33" s="6">
        <v>0.29156348765900636</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11504.337738284499</v>
      </c>
      <c r="AL33" s="38" t="s">
        <v>412</v>
      </c>
    </row>
    <row r="34" spans="1:38" s="2" customFormat="1" ht="26.25" customHeight="1" thickBot="1" x14ac:dyDescent="0.25">
      <c r="A34" s="57" t="s">
        <v>70</v>
      </c>
      <c r="B34" s="57" t="s">
        <v>93</v>
      </c>
      <c r="C34" s="58" t="s">
        <v>94</v>
      </c>
      <c r="D34" s="59"/>
      <c r="E34" s="6">
        <v>4.7312576399999999</v>
      </c>
      <c r="F34" s="6">
        <v>0.37117822399999995</v>
      </c>
      <c r="G34" s="6">
        <v>0.31186810200000004</v>
      </c>
      <c r="H34" s="6">
        <v>7.799908000000001E-4</v>
      </c>
      <c r="I34" s="6">
        <v>9.8979988000000005E-2</v>
      </c>
      <c r="J34" s="6">
        <v>0.106779896</v>
      </c>
      <c r="K34" s="6">
        <v>0.15907070399999998</v>
      </c>
      <c r="L34" s="6">
        <v>6.4336992200000012E-2</v>
      </c>
      <c r="M34" s="6">
        <v>1.2796682400000001</v>
      </c>
      <c r="N34" s="6" t="s">
        <v>438</v>
      </c>
      <c r="O34" s="6">
        <v>7.7999999999999999E-4</v>
      </c>
      <c r="P34" s="6" t="s">
        <v>438</v>
      </c>
      <c r="Q34" s="6" t="s">
        <v>438</v>
      </c>
      <c r="R34" s="6">
        <v>3.8999999999999998E-3</v>
      </c>
      <c r="S34" s="6">
        <v>0.1326</v>
      </c>
      <c r="T34" s="6">
        <v>5.4600000000000004E-3</v>
      </c>
      <c r="U34" s="6">
        <v>7.7999999999999999E-4</v>
      </c>
      <c r="V34" s="6">
        <v>7.8E-2</v>
      </c>
      <c r="W34" s="6" t="s">
        <v>429</v>
      </c>
      <c r="X34" s="6">
        <v>2.3400000000000001E-3</v>
      </c>
      <c r="Y34" s="6">
        <v>3.8999999999999998E-3</v>
      </c>
      <c r="Z34" s="6" t="s">
        <v>429</v>
      </c>
      <c r="AA34" s="6" t="s">
        <v>429</v>
      </c>
      <c r="AB34" s="6">
        <v>6.2399999999999999E-3</v>
      </c>
      <c r="AC34" s="6" t="s">
        <v>429</v>
      </c>
      <c r="AD34" s="6" t="s">
        <v>429</v>
      </c>
      <c r="AE34" s="36"/>
      <c r="AF34" s="24">
        <v>3314.22</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8.0553989927206554E-2</v>
      </c>
      <c r="F36" s="6">
        <v>2.4303125651146094E-2</v>
      </c>
      <c r="G36" s="6">
        <v>1.0579999999999999E-3</v>
      </c>
      <c r="H36" s="6">
        <v>6.880000000000001E-6</v>
      </c>
      <c r="I36" s="6">
        <v>2.5405528164738648E-3</v>
      </c>
      <c r="J36" s="6">
        <v>2.6417530988932579E-3</v>
      </c>
      <c r="K36" s="6">
        <v>2.6417530988932579E-3</v>
      </c>
      <c r="L36" s="6">
        <v>4.9539666883028298E-4</v>
      </c>
      <c r="M36" s="6">
        <v>7.5375140236578708E-2</v>
      </c>
      <c r="N36" s="6" t="s">
        <v>438</v>
      </c>
      <c r="O36" s="6">
        <v>1.1927445449578821E-6</v>
      </c>
      <c r="P36" s="6" t="s">
        <v>438</v>
      </c>
      <c r="Q36" s="6" t="s">
        <v>438</v>
      </c>
      <c r="R36" s="6">
        <v>5.6513263793276108E-5</v>
      </c>
      <c r="S36" s="6">
        <v>8.9076353145849823E-4</v>
      </c>
      <c r="T36" s="6">
        <v>1.012011102565545E-3</v>
      </c>
      <c r="U36" s="6">
        <v>1.012014650439095E-4</v>
      </c>
      <c r="V36" s="6">
        <v>1.2145216514843852E-3</v>
      </c>
      <c r="W36" s="6">
        <v>1.3156036714521062E-7</v>
      </c>
      <c r="X36" s="6">
        <v>1.080251501202734E-8</v>
      </c>
      <c r="Y36" s="6">
        <v>3.3066577144293752E-8</v>
      </c>
      <c r="Z36" s="6">
        <v>1.3156036714521062E-8</v>
      </c>
      <c r="AA36" s="6">
        <v>5.161214403389033E-8</v>
      </c>
      <c r="AB36" s="6">
        <v>4.3869092156321092E-8</v>
      </c>
      <c r="AC36" s="6">
        <v>8.0960225935514235E-8</v>
      </c>
      <c r="AD36" s="6">
        <v>3.8456107319369254E-8</v>
      </c>
      <c r="AE36" s="36"/>
      <c r="AF36" s="24">
        <v>48</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1.1703159764567304</v>
      </c>
      <c r="F39" s="6">
        <v>2.2112410421282429</v>
      </c>
      <c r="G39" s="6">
        <v>0.75898363371054978</v>
      </c>
      <c r="H39" s="6">
        <v>0.25792699999999996</v>
      </c>
      <c r="I39" s="6">
        <v>1.1024303449539217</v>
      </c>
      <c r="J39" s="6">
        <v>1.1336455279539217</v>
      </c>
      <c r="K39" s="6">
        <v>1.1903954379539214</v>
      </c>
      <c r="L39" s="6">
        <v>0.28177953432647002</v>
      </c>
      <c r="M39" s="6">
        <v>5.2065629344209032</v>
      </c>
      <c r="N39" s="6">
        <v>0.34064256475962218</v>
      </c>
      <c r="O39" s="6">
        <v>9.2721162451813791E-2</v>
      </c>
      <c r="P39" s="6">
        <v>1.3701475863569814E-2</v>
      </c>
      <c r="Q39" s="6">
        <v>6.9503708382145854E-3</v>
      </c>
      <c r="R39" s="6">
        <v>0.17573171781427488</v>
      </c>
      <c r="S39" s="6">
        <v>6.1880907771313429E-2</v>
      </c>
      <c r="T39" s="6">
        <v>2.8754119763151322E-2</v>
      </c>
      <c r="U39" s="6">
        <v>5.7963461828078313E-3</v>
      </c>
      <c r="V39" s="6">
        <v>3.7997650370888412</v>
      </c>
      <c r="W39" s="6">
        <v>0.93100725020144237</v>
      </c>
      <c r="X39" s="6">
        <v>0.12140755017806891</v>
      </c>
      <c r="Y39" s="6">
        <v>0.17846129240844369</v>
      </c>
      <c r="Z39" s="6">
        <v>6.1786643526063167E-2</v>
      </c>
      <c r="AA39" s="6">
        <v>4.8907742247603393E-2</v>
      </c>
      <c r="AB39" s="6">
        <v>0.41056322836017917</v>
      </c>
      <c r="AC39" s="6">
        <v>3.5559400599999999E-2</v>
      </c>
      <c r="AD39" s="6">
        <v>0.19356036000000001</v>
      </c>
      <c r="AE39" s="36"/>
      <c r="AF39" s="24">
        <v>193.57</v>
      </c>
      <c r="AG39" s="24">
        <v>1136.1300000000001</v>
      </c>
      <c r="AH39" s="24">
        <v>5676.2044941404147</v>
      </c>
      <c r="AI39" s="24">
        <v>7242.2229891773477</v>
      </c>
      <c r="AJ39" s="24">
        <v>29</v>
      </c>
      <c r="AK39" s="24" t="s">
        <v>429</v>
      </c>
      <c r="AL39" s="38" t="s">
        <v>49</v>
      </c>
    </row>
    <row r="40" spans="1:38" s="2" customFormat="1" ht="26.25" customHeight="1" thickBot="1" x14ac:dyDescent="0.25">
      <c r="A40" s="57" t="s">
        <v>70</v>
      </c>
      <c r="B40" s="57" t="s">
        <v>105</v>
      </c>
      <c r="C40" s="58" t="s">
        <v>390</v>
      </c>
      <c r="D40" s="59"/>
      <c r="E40" s="6">
        <v>1.1821400037612277</v>
      </c>
      <c r="F40" s="6">
        <v>0.18442253004987175</v>
      </c>
      <c r="G40" s="6">
        <v>0.15318361640437894</v>
      </c>
      <c r="H40" s="6">
        <v>3.0954540819868795E-4</v>
      </c>
      <c r="I40" s="6">
        <v>7.3013840762417459E-2</v>
      </c>
      <c r="J40" s="6">
        <v>7.3013840762417459E-2</v>
      </c>
      <c r="K40" s="6">
        <v>7.3013840762417459E-2</v>
      </c>
      <c r="L40" s="6">
        <v>4.6090338663589026E-2</v>
      </c>
      <c r="M40" s="6">
        <v>1.1026992600863486</v>
      </c>
      <c r="N40" s="6">
        <v>4.9461705696177312E-3</v>
      </c>
      <c r="O40" s="6">
        <v>3.9250119327385381E-4</v>
      </c>
      <c r="P40" s="6" t="s">
        <v>438</v>
      </c>
      <c r="Q40" s="6" t="s">
        <v>438</v>
      </c>
      <c r="R40" s="6">
        <v>1.9625059663692691E-3</v>
      </c>
      <c r="S40" s="6">
        <v>6.6725202856555144E-2</v>
      </c>
      <c r="T40" s="6">
        <v>2.747508352916977E-3</v>
      </c>
      <c r="U40" s="6">
        <v>3.9250119327385381E-4</v>
      </c>
      <c r="V40" s="6">
        <v>3.9250119327385383E-2</v>
      </c>
      <c r="W40" s="6" t="s">
        <v>438</v>
      </c>
      <c r="X40" s="6">
        <v>3.1008622548558294E-3</v>
      </c>
      <c r="Y40" s="6">
        <v>1.9527191435355187E-3</v>
      </c>
      <c r="Z40" s="6" t="s">
        <v>438</v>
      </c>
      <c r="AA40" s="6" t="s">
        <v>438</v>
      </c>
      <c r="AB40" s="6">
        <v>5.0535813983913483E-3</v>
      </c>
      <c r="AC40" s="6" t="s">
        <v>438</v>
      </c>
      <c r="AD40" s="6" t="s">
        <v>438</v>
      </c>
      <c r="AE40" s="36"/>
      <c r="AF40" s="24">
        <v>1669.1860200000001</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2.1323894874749545</v>
      </c>
      <c r="F41" s="6">
        <v>16.368919474878645</v>
      </c>
      <c r="G41" s="6">
        <v>1.6520796934552993</v>
      </c>
      <c r="H41" s="6">
        <v>2.096411656700115</v>
      </c>
      <c r="I41" s="6">
        <v>20.207878470880999</v>
      </c>
      <c r="J41" s="6">
        <v>20.751776401262283</v>
      </c>
      <c r="K41" s="6">
        <v>21.830564342178338</v>
      </c>
      <c r="L41" s="6">
        <v>2.1805135586941677</v>
      </c>
      <c r="M41" s="6">
        <v>124.26241869307263</v>
      </c>
      <c r="N41" s="6">
        <v>0.98429945099999994</v>
      </c>
      <c r="O41" s="6">
        <v>0.39806940850000005</v>
      </c>
      <c r="P41" s="6">
        <v>2.2483880000000005E-2</v>
      </c>
      <c r="Q41" s="6">
        <v>1.0523350000000001E-2</v>
      </c>
      <c r="R41" s="6">
        <v>0.71215828183999996</v>
      </c>
      <c r="S41" s="6">
        <v>0.20698842818399998</v>
      </c>
      <c r="T41" s="6">
        <v>7.7128873340000015E-2</v>
      </c>
      <c r="U41" s="6">
        <v>1.6904474000000003E-2</v>
      </c>
      <c r="V41" s="6">
        <v>15.825604451000002</v>
      </c>
      <c r="W41" s="6">
        <v>22.004095634157959</v>
      </c>
      <c r="X41" s="6">
        <v>3.7058999732101281</v>
      </c>
      <c r="Y41" s="6">
        <v>3.4135646940569568</v>
      </c>
      <c r="Z41" s="6">
        <v>1.2941553386167095</v>
      </c>
      <c r="AA41" s="6">
        <v>2.1156076948789062</v>
      </c>
      <c r="AB41" s="6">
        <v>10.529227700762702</v>
      </c>
      <c r="AC41" s="6">
        <v>0.15266906000000002</v>
      </c>
      <c r="AD41" s="6">
        <v>0.13994249946272988</v>
      </c>
      <c r="AE41" s="36"/>
      <c r="AF41" s="24">
        <v>1047</v>
      </c>
      <c r="AG41" s="24">
        <v>813</v>
      </c>
      <c r="AH41" s="24">
        <v>4587</v>
      </c>
      <c r="AI41" s="24">
        <v>30433</v>
      </c>
      <c r="AJ41" s="24" t="s">
        <v>428</v>
      </c>
      <c r="AK41" s="24" t="s">
        <v>429</v>
      </c>
      <c r="AL41" s="38" t="s">
        <v>49</v>
      </c>
    </row>
    <row r="42" spans="1:38" s="2" customFormat="1" ht="26.25" customHeight="1" thickBot="1" x14ac:dyDescent="0.25">
      <c r="A42" s="57" t="s">
        <v>70</v>
      </c>
      <c r="B42" s="57" t="s">
        <v>107</v>
      </c>
      <c r="C42" s="58" t="s">
        <v>108</v>
      </c>
      <c r="D42" s="59"/>
      <c r="E42" s="6">
        <v>0.13372475764274333</v>
      </c>
      <c r="F42" s="6">
        <v>0.4363362655318222</v>
      </c>
      <c r="G42" s="6">
        <v>1.2556163665153284E-2</v>
      </c>
      <c r="H42" s="6">
        <v>4.6426859966194669E-5</v>
      </c>
      <c r="I42" s="6">
        <v>1.2642558917527212E-2</v>
      </c>
      <c r="J42" s="6">
        <v>1.2642558917527212E-2</v>
      </c>
      <c r="K42" s="6">
        <v>1.2642558917527212E-2</v>
      </c>
      <c r="L42" s="6">
        <v>4.2217707434726382E-3</v>
      </c>
      <c r="M42" s="6">
        <v>4.433048901064522</v>
      </c>
      <c r="N42" s="6">
        <v>3.0344139320671346E-2</v>
      </c>
      <c r="O42" s="6">
        <v>8.993032274032237E-5</v>
      </c>
      <c r="P42" s="6" t="s">
        <v>438</v>
      </c>
      <c r="Q42" s="6" t="s">
        <v>438</v>
      </c>
      <c r="R42" s="6">
        <v>4.496516137016119E-4</v>
      </c>
      <c r="S42" s="6">
        <v>1.5288154865854803E-2</v>
      </c>
      <c r="T42" s="6">
        <v>6.2951225918225664E-4</v>
      </c>
      <c r="U42" s="6">
        <v>8.993032274032237E-5</v>
      </c>
      <c r="V42" s="6">
        <v>8.9930322740322376E-3</v>
      </c>
      <c r="W42" s="6" t="s">
        <v>438</v>
      </c>
      <c r="X42" s="6">
        <v>4.7927883391257211E-4</v>
      </c>
      <c r="Y42" s="6">
        <v>3.8961067669911014E-4</v>
      </c>
      <c r="Z42" s="6" t="s">
        <v>438</v>
      </c>
      <c r="AA42" s="6" t="s">
        <v>438</v>
      </c>
      <c r="AB42" s="6">
        <v>3.8856201459166865E-4</v>
      </c>
      <c r="AC42" s="6" t="s">
        <v>438</v>
      </c>
      <c r="AD42" s="6" t="s">
        <v>438</v>
      </c>
      <c r="AE42" s="36"/>
      <c r="AF42" s="24">
        <v>391</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0.14250632592215889</v>
      </c>
      <c r="F43" s="6">
        <v>0.23659784019202235</v>
      </c>
      <c r="G43" s="6">
        <v>5.439857925764488E-2</v>
      </c>
      <c r="H43" s="6">
        <v>2.6381000000000002E-2</v>
      </c>
      <c r="I43" s="6">
        <v>0.10645904108999031</v>
      </c>
      <c r="J43" s="6">
        <v>0.10910198708999033</v>
      </c>
      <c r="K43" s="6">
        <v>0.11445698708999032</v>
      </c>
      <c r="L43" s="6">
        <v>2.8572171803599618E-2</v>
      </c>
      <c r="M43" s="6">
        <v>0.47857877380733255</v>
      </c>
      <c r="N43" s="6">
        <v>2.6307280658961402E-2</v>
      </c>
      <c r="O43" s="6">
        <v>9.3872513266422975E-3</v>
      </c>
      <c r="P43" s="6">
        <v>1.2384519853779164E-3</v>
      </c>
      <c r="Q43" s="6">
        <v>5.8758762692183637E-4</v>
      </c>
      <c r="R43" s="6">
        <v>1.7134892051499838E-2</v>
      </c>
      <c r="S43" s="6">
        <v>5.2698656102999671E-3</v>
      </c>
      <c r="T43" s="6">
        <v>2.127904051499839E-3</v>
      </c>
      <c r="U43" s="6">
        <v>5.7826838361466515E-4</v>
      </c>
      <c r="V43" s="6">
        <v>0.37745133827652944</v>
      </c>
      <c r="W43" s="6">
        <v>8.2356966059993555E-2</v>
      </c>
      <c r="X43" s="6">
        <v>9.4966257473138374E-3</v>
      </c>
      <c r="Y43" s="6">
        <v>1.4473613819180735E-2</v>
      </c>
      <c r="Z43" s="6">
        <v>4.7983079638961399E-3</v>
      </c>
      <c r="AA43" s="6">
        <v>3.814884701970756E-3</v>
      </c>
      <c r="AB43" s="6">
        <v>3.2583432232361466E-2</v>
      </c>
      <c r="AC43" s="6">
        <v>3.5972399999999994E-3</v>
      </c>
      <c r="AD43" s="6">
        <v>8.8827799999999998E-3</v>
      </c>
      <c r="AE43" s="36"/>
      <c r="AF43" s="24">
        <v>39.94</v>
      </c>
      <c r="AG43" s="24">
        <v>52</v>
      </c>
      <c r="AH43" s="24">
        <v>763.69626921836357</v>
      </c>
      <c r="AI43" s="24">
        <v>713</v>
      </c>
      <c r="AJ43" s="24" t="s">
        <v>428</v>
      </c>
      <c r="AK43" s="24" t="s">
        <v>429</v>
      </c>
      <c r="AL43" s="38" t="s">
        <v>49</v>
      </c>
    </row>
    <row r="44" spans="1:38" s="2" customFormat="1" ht="26.25" customHeight="1" thickBot="1" x14ac:dyDescent="0.25">
      <c r="A44" s="57" t="s">
        <v>70</v>
      </c>
      <c r="B44" s="57" t="s">
        <v>111</v>
      </c>
      <c r="C44" s="58" t="s">
        <v>112</v>
      </c>
      <c r="D44" s="59"/>
      <c r="E44" s="6">
        <v>3.1037065576657765</v>
      </c>
      <c r="F44" s="6">
        <v>0.38117561682080214</v>
      </c>
      <c r="G44" s="6">
        <v>0.37233447632436012</v>
      </c>
      <c r="H44" s="6">
        <v>7.3214882362203468E-4</v>
      </c>
      <c r="I44" s="6">
        <v>0.16600175725593741</v>
      </c>
      <c r="J44" s="6">
        <v>0.16600175725593741</v>
      </c>
      <c r="K44" s="6">
        <v>0.16600175725593741</v>
      </c>
      <c r="L44" s="6">
        <v>9.671409774577916E-2</v>
      </c>
      <c r="M44" s="6">
        <v>1.6353429527583003</v>
      </c>
      <c r="N44" s="6">
        <v>5.0573565534452235E-3</v>
      </c>
      <c r="O44" s="6">
        <v>9.405928430738067E-4</v>
      </c>
      <c r="P44" s="6" t="s">
        <v>438</v>
      </c>
      <c r="Q44" s="6" t="s">
        <v>438</v>
      </c>
      <c r="R44" s="6">
        <v>4.7029642153690338E-3</v>
      </c>
      <c r="S44" s="6">
        <v>0.15990078332254712</v>
      </c>
      <c r="T44" s="6">
        <v>6.584149901516647E-3</v>
      </c>
      <c r="U44" s="6">
        <v>9.405928430738067E-4</v>
      </c>
      <c r="V44" s="6">
        <v>9.4059284307380669E-2</v>
      </c>
      <c r="W44" s="6" t="s">
        <v>438</v>
      </c>
      <c r="X44" s="6">
        <v>7.4847154532554517E-3</v>
      </c>
      <c r="Y44" s="6">
        <v>4.6929573925352823E-3</v>
      </c>
      <c r="Z44" s="6" t="s">
        <v>438</v>
      </c>
      <c r="AA44" s="6" t="s">
        <v>438</v>
      </c>
      <c r="AB44" s="6">
        <v>1.2177672845790733E-2</v>
      </c>
      <c r="AC44" s="6" t="s">
        <v>438</v>
      </c>
      <c r="AD44" s="6" t="s">
        <v>438</v>
      </c>
      <c r="AE44" s="36"/>
      <c r="AF44" s="24">
        <v>3998.06</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0.94222169922334664</v>
      </c>
      <c r="F45" s="6">
        <v>3.360790774299835E-2</v>
      </c>
      <c r="G45" s="6">
        <v>4.8011296775711934E-2</v>
      </c>
      <c r="H45" s="6" t="s">
        <v>438</v>
      </c>
      <c r="I45" s="6">
        <v>1.6803953871499175E-2</v>
      </c>
      <c r="J45" s="6">
        <v>1.8004236290891974E-2</v>
      </c>
      <c r="K45" s="6">
        <v>1.8004236290891974E-2</v>
      </c>
      <c r="L45" s="6">
        <v>5.5813132501765115E-3</v>
      </c>
      <c r="M45" s="6">
        <v>8.8820899035067069E-2</v>
      </c>
      <c r="N45" s="6">
        <v>1.5603671452106376E-3</v>
      </c>
      <c r="O45" s="6">
        <v>1.2002824193927982E-4</v>
      </c>
      <c r="P45" s="6">
        <v>3.6008472581783947E-4</v>
      </c>
      <c r="Q45" s="6">
        <v>4.8011296775711927E-4</v>
      </c>
      <c r="R45" s="6">
        <v>6.0014120969639913E-4</v>
      </c>
      <c r="S45" s="6">
        <v>1.0562485290656625E-2</v>
      </c>
      <c r="T45" s="6">
        <v>1.2002824193927982E-2</v>
      </c>
      <c r="U45" s="6">
        <v>1.2002824193927983E-3</v>
      </c>
      <c r="V45" s="6">
        <v>1.4403389032713576E-2</v>
      </c>
      <c r="W45" s="6">
        <v>1.5603671452106376E-3</v>
      </c>
      <c r="X45" s="6" t="s">
        <v>438</v>
      </c>
      <c r="Y45" s="6" t="s">
        <v>438</v>
      </c>
      <c r="Z45" s="6" t="s">
        <v>438</v>
      </c>
      <c r="AA45" s="6" t="s">
        <v>438</v>
      </c>
      <c r="AB45" s="6" t="s">
        <v>438</v>
      </c>
      <c r="AC45" s="6">
        <v>9.6022593551423855E-4</v>
      </c>
      <c r="AD45" s="6">
        <v>4.5610731936926332E-4</v>
      </c>
      <c r="AE45" s="36"/>
      <c r="AF45" s="24">
        <v>510</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2.8685707937977319E-2</v>
      </c>
      <c r="F47" s="6">
        <v>1.1911912705392271E-2</v>
      </c>
      <c r="G47" s="6">
        <v>2.4570539689886604E-3</v>
      </c>
      <c r="H47" s="6" t="s">
        <v>438</v>
      </c>
      <c r="I47" s="6">
        <v>4.704E-4</v>
      </c>
      <c r="J47" s="6">
        <v>5.04E-4</v>
      </c>
      <c r="K47" s="6">
        <v>5.04E-4</v>
      </c>
      <c r="L47" s="6">
        <v>1.5623999999999998E-4</v>
      </c>
      <c r="M47" s="6">
        <v>0.695398781393196</v>
      </c>
      <c r="N47" s="6">
        <v>4.3680000000000002E-5</v>
      </c>
      <c r="O47" s="6">
        <v>3.36E-6</v>
      </c>
      <c r="P47" s="6">
        <v>1.008E-5</v>
      </c>
      <c r="Q47" s="6">
        <v>1.344E-5</v>
      </c>
      <c r="R47" s="6">
        <v>1.6800000000000002E-5</v>
      </c>
      <c r="S47" s="6">
        <v>2.9567999999999999E-4</v>
      </c>
      <c r="T47" s="6">
        <v>3.3600000000000004E-4</v>
      </c>
      <c r="U47" s="6">
        <v>3.3600000000000004E-5</v>
      </c>
      <c r="V47" s="6">
        <v>4.0319999999999999E-4</v>
      </c>
      <c r="W47" s="6">
        <v>4.3680000000000002E-5</v>
      </c>
      <c r="X47" s="6" t="s">
        <v>438</v>
      </c>
      <c r="Y47" s="6" t="s">
        <v>438</v>
      </c>
      <c r="Z47" s="6" t="s">
        <v>438</v>
      </c>
      <c r="AA47" s="6" t="s">
        <v>438</v>
      </c>
      <c r="AB47" s="6" t="s">
        <v>438</v>
      </c>
      <c r="AC47" s="6">
        <v>2.688E-5</v>
      </c>
      <c r="AD47" s="6">
        <v>1.2768E-5</v>
      </c>
      <c r="AE47" s="36"/>
      <c r="AF47" s="24">
        <v>39.243980000000001</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4.9799999999999998E-5</v>
      </c>
      <c r="J48" s="6">
        <v>4.9799999999999996E-4</v>
      </c>
      <c r="K48" s="6">
        <v>1.245E-3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0.16600000000000001</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0.83234023197634799</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0.41617011598817377</v>
      </c>
      <c r="AL53" s="38" t="s">
        <v>135</v>
      </c>
    </row>
    <row r="54" spans="1:38" s="2" customFormat="1" ht="37.5" customHeight="1" thickBot="1" x14ac:dyDescent="0.25">
      <c r="A54" s="57" t="s">
        <v>119</v>
      </c>
      <c r="B54" s="61" t="s">
        <v>136</v>
      </c>
      <c r="C54" s="63" t="s">
        <v>137</v>
      </c>
      <c r="D54" s="60"/>
      <c r="E54" s="6" t="s">
        <v>429</v>
      </c>
      <c r="F54" s="6">
        <v>0.94439300000000004</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0.94439300000000004</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0.45672120000000005</v>
      </c>
      <c r="F57" s="6">
        <v>7.7811760000000008E-2</v>
      </c>
      <c r="G57" s="6">
        <v>1.7253911999999998</v>
      </c>
      <c r="H57" s="6" t="s">
        <v>429</v>
      </c>
      <c r="I57" s="6">
        <v>6.0896159999999998E-2</v>
      </c>
      <c r="J57" s="6">
        <v>0.17253912000000002</v>
      </c>
      <c r="K57" s="6">
        <v>0.20298719999999998</v>
      </c>
      <c r="L57" s="6">
        <v>1.8268847999999998E-3</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338.31200000000001</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7.4969109719039999E-5</v>
      </c>
      <c r="J58" s="6">
        <v>4.9979406479360008E-4</v>
      </c>
      <c r="K58" s="6">
        <v>9.9958812958720017E-4</v>
      </c>
      <c r="L58" s="6">
        <v>3.4485790470758401E-7</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2.4989703239680003</v>
      </c>
      <c r="AL58" s="38" t="s">
        <v>148</v>
      </c>
    </row>
    <row r="59" spans="1:38" s="2" customFormat="1" ht="26.25" customHeight="1" thickBot="1" x14ac:dyDescent="0.25">
      <c r="A59" s="57" t="s">
        <v>53</v>
      </c>
      <c r="B59" s="65" t="s">
        <v>149</v>
      </c>
      <c r="C59" s="57" t="s">
        <v>401</v>
      </c>
      <c r="D59" s="59"/>
      <c r="E59" s="6">
        <v>0.124621</v>
      </c>
      <c r="F59" s="6">
        <v>1.89953E-2</v>
      </c>
      <c r="G59" s="6">
        <v>4.2637000000000001E-2</v>
      </c>
      <c r="H59" s="6" t="s">
        <v>438</v>
      </c>
      <c r="I59" s="6">
        <v>1.7364859999999999E-2</v>
      </c>
      <c r="J59" s="6">
        <v>4.3869119999999998E-2</v>
      </c>
      <c r="K59" s="6">
        <v>9.1394000000000003E-2</v>
      </c>
      <c r="L59" s="6">
        <v>3.4729720000000001E-4</v>
      </c>
      <c r="M59" s="6">
        <v>3.1688000000000001E-2</v>
      </c>
      <c r="N59" s="6">
        <v>0.51789933333333327</v>
      </c>
      <c r="O59" s="6">
        <v>3.960406666666668E-2</v>
      </c>
      <c r="P59" s="6">
        <v>9.1394000000000013E-4</v>
      </c>
      <c r="Q59" s="6">
        <v>5.7882866666666671E-2</v>
      </c>
      <c r="R59" s="6">
        <v>7.0068733333333341E-2</v>
      </c>
      <c r="S59" s="6">
        <v>2.1325266666666668E-3</v>
      </c>
      <c r="T59" s="6">
        <v>0.14927686666666667</v>
      </c>
      <c r="U59" s="6">
        <v>0.2437173333333334</v>
      </c>
      <c r="V59" s="6">
        <v>0.11271926666666668</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t="s">
        <v>430</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9.8269850000000006E-2</v>
      </c>
      <c r="J60" s="6">
        <v>0.98269850000000003</v>
      </c>
      <c r="K60" s="6">
        <v>2.0047049400000003</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19653.97</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v>0.28396769791999998</v>
      </c>
      <c r="J61" s="6">
        <v>2.8396769791999996</v>
      </c>
      <c r="K61" s="6">
        <v>9.4076932479999993</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v>3235943.9999999995</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3.0142113999999994E-3</v>
      </c>
      <c r="F72" s="6">
        <v>1.1198011999999999E-2</v>
      </c>
      <c r="G72" s="6">
        <v>8.9170759999999988E-2</v>
      </c>
      <c r="H72" s="6" t="s">
        <v>438</v>
      </c>
      <c r="I72" s="6">
        <v>0.33411658199999994</v>
      </c>
      <c r="J72" s="6">
        <v>0.44548340799999991</v>
      </c>
      <c r="K72" s="6">
        <v>0.55685425999999993</v>
      </c>
      <c r="L72" s="6">
        <v>8.0182230551999988E-3</v>
      </c>
      <c r="M72" s="6">
        <v>2.8382139999999999E-3</v>
      </c>
      <c r="N72" s="6">
        <v>167.04768920000001</v>
      </c>
      <c r="O72" s="6">
        <v>0.44571959999999999</v>
      </c>
      <c r="P72" s="6">
        <v>6.7100000000000005E-5</v>
      </c>
      <c r="Q72" s="6">
        <v>16.704440129999998</v>
      </c>
      <c r="R72" s="6">
        <v>1.2808063999999997</v>
      </c>
      <c r="S72" s="6">
        <v>0.16707103999999998</v>
      </c>
      <c r="T72" s="6">
        <v>5.5690793999999997</v>
      </c>
      <c r="U72" s="6" t="s">
        <v>438</v>
      </c>
      <c r="V72" s="6">
        <v>4.5150245999999985</v>
      </c>
      <c r="W72" s="6">
        <v>4.1332538000000002E-2</v>
      </c>
      <c r="X72" s="6" t="s">
        <v>438</v>
      </c>
      <c r="Y72" s="6" t="s">
        <v>438</v>
      </c>
      <c r="Z72" s="6" t="s">
        <v>438</v>
      </c>
      <c r="AA72" s="6" t="s">
        <v>438</v>
      </c>
      <c r="AB72" s="6">
        <v>6.2123000000000005E-3</v>
      </c>
      <c r="AC72" s="6" t="s">
        <v>438</v>
      </c>
      <c r="AD72" s="6">
        <v>3.3550000000000003E-3</v>
      </c>
      <c r="AE72" s="36"/>
      <c r="AF72" s="24" t="s">
        <v>429</v>
      </c>
      <c r="AG72" s="24" t="s">
        <v>429</v>
      </c>
      <c r="AH72" s="24" t="s">
        <v>429</v>
      </c>
      <c r="AI72" s="24" t="s">
        <v>429</v>
      </c>
      <c r="AJ72" s="24" t="s">
        <v>429</v>
      </c>
      <c r="AK72" s="24">
        <v>558.15599999999995</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2.2647426640643213</v>
      </c>
      <c r="G82" s="6" t="s">
        <v>429</v>
      </c>
      <c r="H82" s="6" t="s">
        <v>429</v>
      </c>
      <c r="I82" s="6" t="s">
        <v>429</v>
      </c>
      <c r="J82" s="6" t="s">
        <v>429</v>
      </c>
      <c r="K82" s="6" t="s">
        <v>429</v>
      </c>
      <c r="L82" s="6" t="s">
        <v>429</v>
      </c>
      <c r="M82" s="6" t="s">
        <v>429</v>
      </c>
      <c r="N82" s="6" t="s">
        <v>429</v>
      </c>
      <c r="O82" s="6" t="s">
        <v>429</v>
      </c>
      <c r="P82" s="6">
        <v>1.2369504E-2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16.6827496132641</v>
      </c>
      <c r="AL82" s="139" t="s">
        <v>219</v>
      </c>
    </row>
    <row r="83" spans="1:38" s="2" customFormat="1" ht="26.25" customHeight="1" thickBot="1" x14ac:dyDescent="0.25">
      <c r="A83" s="57" t="s">
        <v>53</v>
      </c>
      <c r="B83" s="65" t="s">
        <v>211</v>
      </c>
      <c r="C83" s="108" t="s">
        <v>212</v>
      </c>
      <c r="D83" s="59"/>
      <c r="E83" s="6" t="s">
        <v>438</v>
      </c>
      <c r="F83" s="6">
        <v>2.1492244800000001E-2</v>
      </c>
      <c r="G83" s="6" t="s">
        <v>438</v>
      </c>
      <c r="H83" s="6" t="s">
        <v>429</v>
      </c>
      <c r="I83" s="6">
        <v>0.53730612</v>
      </c>
      <c r="J83" s="6">
        <v>4.0297958999999999</v>
      </c>
      <c r="K83" s="6">
        <v>18.805714199999997</v>
      </c>
      <c r="L83" s="6">
        <v>3.0626448840000001E-2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1343.2653</v>
      </c>
      <c r="AL83" s="139" t="s">
        <v>431</v>
      </c>
    </row>
    <row r="84" spans="1:38" s="2" customFormat="1" ht="26.25" customHeight="1" thickBot="1" x14ac:dyDescent="0.25">
      <c r="A84" s="57" t="s">
        <v>53</v>
      </c>
      <c r="B84" s="65" t="s">
        <v>213</v>
      </c>
      <c r="C84" s="108" t="s">
        <v>214</v>
      </c>
      <c r="D84" s="59"/>
      <c r="E84" s="6" t="s">
        <v>438</v>
      </c>
      <c r="F84" s="6">
        <v>1.9402720999999998E-2</v>
      </c>
      <c r="G84" s="6" t="s">
        <v>429</v>
      </c>
      <c r="H84" s="6" t="s">
        <v>429</v>
      </c>
      <c r="I84" s="6">
        <v>1.1940135999999999E-2</v>
      </c>
      <c r="J84" s="6">
        <v>5.9700679999999985E-2</v>
      </c>
      <c r="K84" s="6">
        <v>0.23880271999999994</v>
      </c>
      <c r="L84" s="6">
        <v>1.5522176799999995E-6</v>
      </c>
      <c r="M84" s="6">
        <v>1.4178911499999997E-3</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149.25169999999997</v>
      </c>
      <c r="AL84" s="139" t="s">
        <v>432</v>
      </c>
    </row>
    <row r="85" spans="1:38" s="2" customFormat="1" ht="26.25" customHeight="1" thickBot="1" x14ac:dyDescent="0.25">
      <c r="A85" s="57" t="s">
        <v>208</v>
      </c>
      <c r="B85" s="61" t="s">
        <v>215</v>
      </c>
      <c r="C85" s="108" t="s">
        <v>402</v>
      </c>
      <c r="D85" s="59"/>
      <c r="E85" s="6" t="s">
        <v>429</v>
      </c>
      <c r="F85" s="6">
        <v>4.2909685426762509</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9.7764473547870008</v>
      </c>
      <c r="AL85" s="139" t="s">
        <v>216</v>
      </c>
    </row>
    <row r="86" spans="1:38" s="2" customFormat="1" ht="26.25" customHeight="1" thickBot="1" x14ac:dyDescent="0.25">
      <c r="A86" s="57" t="s">
        <v>208</v>
      </c>
      <c r="B86" s="61" t="s">
        <v>217</v>
      </c>
      <c r="C86" s="62" t="s">
        <v>218</v>
      </c>
      <c r="D86" s="59"/>
      <c r="E86" s="6" t="s">
        <v>429</v>
      </c>
      <c r="F86" s="6">
        <v>3.2945378370000028E-2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1.8161324649599998E-2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1.1081112190800559</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0.11440514833500007</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0.95547851569937992</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1.6386218003040001</v>
      </c>
      <c r="AL90" s="139" t="s">
        <v>219</v>
      </c>
    </row>
    <row r="91" spans="1:38" s="2" customFormat="1" ht="26.25" customHeight="1" thickBot="1" x14ac:dyDescent="0.25">
      <c r="A91" s="57" t="s">
        <v>208</v>
      </c>
      <c r="B91" s="61" t="s">
        <v>403</v>
      </c>
      <c r="C91" s="61" t="s">
        <v>228</v>
      </c>
      <c r="D91" s="59"/>
      <c r="E91" s="6">
        <v>3.013352999999999E-4</v>
      </c>
      <c r="F91" s="6">
        <v>2.8113139999999971E-4</v>
      </c>
      <c r="G91" s="6">
        <v>2.2857021000000002E-3</v>
      </c>
      <c r="H91" s="6">
        <v>2.4105274999999989E-4</v>
      </c>
      <c r="I91" s="6">
        <v>1.607606048699999E-3</v>
      </c>
      <c r="J91" s="6">
        <v>1.6439199515999991E-3</v>
      </c>
      <c r="K91" s="6">
        <v>1.6514203846499991E-3</v>
      </c>
      <c r="L91" s="6">
        <v>7.2342272191499958E-6</v>
      </c>
      <c r="M91" s="6">
        <v>8.6119967499999998E-3</v>
      </c>
      <c r="N91" s="6">
        <v>0.59337432000000001</v>
      </c>
      <c r="O91" s="6">
        <v>1.4338044E-3</v>
      </c>
      <c r="P91" s="6">
        <v>4.3140735000000001E-5</v>
      </c>
      <c r="Q91" s="6">
        <v>1.0066171499999998E-3</v>
      </c>
      <c r="R91" s="6">
        <v>1.1806938000000001E-2</v>
      </c>
      <c r="S91" s="6">
        <v>0.33635727900000006</v>
      </c>
      <c r="T91" s="6">
        <v>2.2862479500000001E-2</v>
      </c>
      <c r="U91" s="6" t="s">
        <v>429</v>
      </c>
      <c r="V91" s="6">
        <v>0.1969391295</v>
      </c>
      <c r="W91" s="6">
        <v>5.808499999999997E-6</v>
      </c>
      <c r="X91" s="6">
        <v>6.4474349999999977E-6</v>
      </c>
      <c r="Y91" s="6">
        <v>2.613824999999997E-6</v>
      </c>
      <c r="Z91" s="6">
        <v>2.613824999999997E-6</v>
      </c>
      <c r="AA91" s="6">
        <v>2.613824999999997E-6</v>
      </c>
      <c r="AB91" s="6">
        <v>1.4288909999999989E-5</v>
      </c>
      <c r="AC91" s="6" t="s">
        <v>429</v>
      </c>
      <c r="AD91" s="6" t="s">
        <v>429</v>
      </c>
      <c r="AE91" s="36"/>
      <c r="AF91" s="24" t="s">
        <v>429</v>
      </c>
      <c r="AG91" s="24" t="s">
        <v>429</v>
      </c>
      <c r="AH91" s="24" t="s">
        <v>429</v>
      </c>
      <c r="AI91" s="24" t="s">
        <v>429</v>
      </c>
      <c r="AJ91" s="24" t="s">
        <v>429</v>
      </c>
      <c r="AK91" s="24">
        <v>0.81494</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1.4361482052300001</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2495.3926771000006</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0.12921235476928222</v>
      </c>
      <c r="F99" s="6">
        <v>3.8543266052514542</v>
      </c>
      <c r="G99" s="6" t="s">
        <v>429</v>
      </c>
      <c r="H99" s="6">
        <v>4.0990545798042781</v>
      </c>
      <c r="I99" s="6">
        <v>6.7159639999999993E-2</v>
      </c>
      <c r="J99" s="6">
        <v>0.10319652</v>
      </c>
      <c r="K99" s="6">
        <v>0.22604951999999998</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180.4</v>
      </c>
      <c r="AL99" s="38" t="s">
        <v>245</v>
      </c>
    </row>
    <row r="100" spans="1:38" s="2" customFormat="1" ht="26.25" customHeight="1" thickBot="1" x14ac:dyDescent="0.25">
      <c r="A100" s="57" t="s">
        <v>243</v>
      </c>
      <c r="B100" s="57" t="s">
        <v>246</v>
      </c>
      <c r="C100" s="58" t="s">
        <v>407</v>
      </c>
      <c r="D100" s="70"/>
      <c r="E100" s="6">
        <v>1.7416595946578545E-2</v>
      </c>
      <c r="F100" s="6">
        <v>0.848047355347048</v>
      </c>
      <c r="G100" s="6" t="s">
        <v>429</v>
      </c>
      <c r="H100" s="6">
        <v>0.61509460186052889</v>
      </c>
      <c r="I100" s="6">
        <v>2.0033619999999999E-2</v>
      </c>
      <c r="J100" s="6">
        <v>3.091756E-2</v>
      </c>
      <c r="K100" s="6">
        <v>6.6725580000000007E-2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218.39999999999998</v>
      </c>
      <c r="AL100" s="38" t="s">
        <v>245</v>
      </c>
    </row>
    <row r="101" spans="1:38" s="2" customFormat="1" ht="26.25" customHeight="1" thickBot="1" x14ac:dyDescent="0.25">
      <c r="A101" s="57" t="s">
        <v>243</v>
      </c>
      <c r="B101" s="57" t="s">
        <v>247</v>
      </c>
      <c r="C101" s="58" t="s">
        <v>248</v>
      </c>
      <c r="D101" s="70"/>
      <c r="E101" s="6">
        <v>6.3325137534246583E-3</v>
      </c>
      <c r="F101" s="6">
        <v>1.20736E-2</v>
      </c>
      <c r="G101" s="6" t="s">
        <v>429</v>
      </c>
      <c r="H101" s="6">
        <v>0.15528283265753429</v>
      </c>
      <c r="I101" s="6">
        <v>8.5055999999999999E-4</v>
      </c>
      <c r="J101" s="6">
        <v>2.5516799999999997E-3</v>
      </c>
      <c r="K101" s="6">
        <v>5.9539199999999997E-3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53.9</v>
      </c>
      <c r="AL101" s="38" t="s">
        <v>245</v>
      </c>
    </row>
    <row r="102" spans="1:38" s="2" customFormat="1" ht="26.25" customHeight="1" thickBot="1" x14ac:dyDescent="0.25">
      <c r="A102" s="57" t="s">
        <v>243</v>
      </c>
      <c r="B102" s="57" t="s">
        <v>249</v>
      </c>
      <c r="C102" s="58" t="s">
        <v>385</v>
      </c>
      <c r="D102" s="70"/>
      <c r="E102" s="6">
        <v>1.573525806830213E-2</v>
      </c>
      <c r="F102" s="6">
        <v>0.32400226900000001</v>
      </c>
      <c r="G102" s="6" t="s">
        <v>429</v>
      </c>
      <c r="H102" s="6">
        <v>1.4795251311363917</v>
      </c>
      <c r="I102" s="6">
        <v>2.818292E-3</v>
      </c>
      <c r="J102" s="6">
        <v>6.0505190000000007E-2</v>
      </c>
      <c r="K102" s="6">
        <v>0.39944161</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414.40000000000003</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1.7288441356816697E-3</v>
      </c>
      <c r="F104" s="6">
        <v>7.5789999999999998E-3</v>
      </c>
      <c r="G104" s="6" t="s">
        <v>429</v>
      </c>
      <c r="H104" s="6">
        <v>4.2393877860404425E-2</v>
      </c>
      <c r="I104" s="6">
        <v>2.3244000000000002E-4</v>
      </c>
      <c r="J104" s="6">
        <v>6.9731999999999997E-4</v>
      </c>
      <c r="K104" s="6">
        <v>1.6270800000000001E-3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13</v>
      </c>
      <c r="AL104" s="38" t="s">
        <v>245</v>
      </c>
    </row>
    <row r="105" spans="1:38" s="2" customFormat="1" ht="26.25" customHeight="1" thickBot="1" x14ac:dyDescent="0.25">
      <c r="A105" s="57" t="s">
        <v>243</v>
      </c>
      <c r="B105" s="57" t="s">
        <v>254</v>
      </c>
      <c r="C105" s="58" t="s">
        <v>255</v>
      </c>
      <c r="D105" s="70"/>
      <c r="E105" s="6">
        <v>5.2320412602739732E-3</v>
      </c>
      <c r="F105" s="6">
        <v>5.5574999999999999E-2</v>
      </c>
      <c r="G105" s="6" t="s">
        <v>429</v>
      </c>
      <c r="H105" s="6">
        <v>0.14906005837573386</v>
      </c>
      <c r="I105" s="6">
        <v>1.6179800000000002E-3</v>
      </c>
      <c r="J105" s="6">
        <v>2.5425400000000003E-3</v>
      </c>
      <c r="K105" s="6">
        <v>5.5473600000000003E-3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13</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1.6269628440547947E-2</v>
      </c>
      <c r="F107" s="6">
        <v>0.37296600000000002</v>
      </c>
      <c r="G107" s="6" t="s">
        <v>429</v>
      </c>
      <c r="H107" s="6">
        <v>0.50200855743123285</v>
      </c>
      <c r="I107" s="6">
        <v>6.7812000000000002E-3</v>
      </c>
      <c r="J107" s="6">
        <v>9.041600000000001E-2</v>
      </c>
      <c r="K107" s="6">
        <v>0.42947600000000002</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2260.4</v>
      </c>
      <c r="AL107" s="38" t="s">
        <v>245</v>
      </c>
    </row>
    <row r="108" spans="1:38" s="2" customFormat="1" ht="26.25" customHeight="1" thickBot="1" x14ac:dyDescent="0.25">
      <c r="A108" s="57" t="s">
        <v>243</v>
      </c>
      <c r="B108" s="57" t="s">
        <v>259</v>
      </c>
      <c r="C108" s="58" t="s">
        <v>379</v>
      </c>
      <c r="D108" s="70"/>
      <c r="E108" s="6">
        <v>1.0199800799999999E-2</v>
      </c>
      <c r="F108" s="6">
        <v>0.19005840000000002</v>
      </c>
      <c r="G108" s="6" t="s">
        <v>429</v>
      </c>
      <c r="H108" s="6">
        <v>0.21067269720000001</v>
      </c>
      <c r="I108" s="6">
        <v>3.5195999999999999E-3</v>
      </c>
      <c r="J108" s="6">
        <v>3.5195999999999998E-2</v>
      </c>
      <c r="K108" s="6">
        <v>7.0391999999999996E-2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1759.8</v>
      </c>
      <c r="AL108" s="38" t="s">
        <v>245</v>
      </c>
    </row>
    <row r="109" spans="1:38" s="2" customFormat="1" ht="26.25" customHeight="1" thickBot="1" x14ac:dyDescent="0.25">
      <c r="A109" s="57" t="s">
        <v>243</v>
      </c>
      <c r="B109" s="57" t="s">
        <v>260</v>
      </c>
      <c r="C109" s="58" t="s">
        <v>380</v>
      </c>
      <c r="D109" s="70"/>
      <c r="E109" s="6">
        <v>1.5819147945205484E-4</v>
      </c>
      <c r="F109" s="6">
        <v>3.6675000000000002E-3</v>
      </c>
      <c r="G109" s="6" t="s">
        <v>429</v>
      </c>
      <c r="H109" s="6">
        <v>4.5510471780821921E-3</v>
      </c>
      <c r="I109" s="6">
        <v>1.4999999999999999E-4</v>
      </c>
      <c r="J109" s="6">
        <v>8.25E-4</v>
      </c>
      <c r="K109" s="6">
        <v>8.25E-4</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7.5</v>
      </c>
      <c r="AL109" s="38" t="s">
        <v>245</v>
      </c>
    </row>
    <row r="110" spans="1:38" s="2" customFormat="1" ht="26.25" customHeight="1" thickBot="1" x14ac:dyDescent="0.25">
      <c r="A110" s="57" t="s">
        <v>243</v>
      </c>
      <c r="B110" s="57" t="s">
        <v>261</v>
      </c>
      <c r="C110" s="58" t="s">
        <v>381</v>
      </c>
      <c r="D110" s="70"/>
      <c r="E110" s="6">
        <v>4.293805836931508E-3</v>
      </c>
      <c r="F110" s="6">
        <v>8.7582000000000021E-2</v>
      </c>
      <c r="G110" s="6" t="s">
        <v>429</v>
      </c>
      <c r="H110" s="6">
        <v>9.1352767530410953E-2</v>
      </c>
      <c r="I110" s="6">
        <v>1.9598000000000003E-3</v>
      </c>
      <c r="J110" s="6">
        <v>1.8206000000000003E-2</v>
      </c>
      <c r="K110" s="6">
        <v>3.2324000000000006E-2</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729.10000000000014</v>
      </c>
      <c r="AL110" s="38" t="s">
        <v>245</v>
      </c>
    </row>
    <row r="111" spans="1:38" s="2" customFormat="1" ht="26.25" customHeight="1" thickBot="1" x14ac:dyDescent="0.25">
      <c r="A111" s="57" t="s">
        <v>243</v>
      </c>
      <c r="B111" s="57" t="s">
        <v>262</v>
      </c>
      <c r="C111" s="58" t="s">
        <v>375</v>
      </c>
      <c r="D111" s="70"/>
      <c r="E111" s="6">
        <v>1.1657920628571426E-2</v>
      </c>
      <c r="F111" s="6">
        <v>0.34181009999999995</v>
      </c>
      <c r="G111" s="6" t="s">
        <v>429</v>
      </c>
      <c r="H111" s="6">
        <v>0.19812563202857139</v>
      </c>
      <c r="I111" s="6">
        <v>7.0439999999999999E-4</v>
      </c>
      <c r="J111" s="6">
        <v>1.4088E-3</v>
      </c>
      <c r="K111" s="6">
        <v>3.1697999999999995E-3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176.1</v>
      </c>
      <c r="AL111" s="38" t="s">
        <v>245</v>
      </c>
    </row>
    <row r="112" spans="1:38" s="2" customFormat="1" ht="26.25" customHeight="1" thickBot="1" x14ac:dyDescent="0.25">
      <c r="A112" s="57" t="s">
        <v>263</v>
      </c>
      <c r="B112" s="57" t="s">
        <v>264</v>
      </c>
      <c r="C112" s="58" t="s">
        <v>265</v>
      </c>
      <c r="D112" s="59"/>
      <c r="E112" s="6">
        <v>1.8440000000000001</v>
      </c>
      <c r="F112" s="6" t="s">
        <v>429</v>
      </c>
      <c r="G112" s="6" t="s">
        <v>429</v>
      </c>
      <c r="H112" s="6">
        <v>1.5537981410122819</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46100000</v>
      </c>
      <c r="AL112" s="38" t="s">
        <v>417</v>
      </c>
    </row>
    <row r="113" spans="1:38" s="2" customFormat="1" ht="26.25" customHeight="1" thickBot="1" x14ac:dyDescent="0.25">
      <c r="A113" s="57" t="s">
        <v>263</v>
      </c>
      <c r="B113" s="71" t="s">
        <v>266</v>
      </c>
      <c r="C113" s="72" t="s">
        <v>267</v>
      </c>
      <c r="D113" s="59"/>
      <c r="E113" s="6">
        <v>0.90781313640515182</v>
      </c>
      <c r="F113" s="6" t="s">
        <v>439</v>
      </c>
      <c r="G113" s="6" t="s">
        <v>429</v>
      </c>
      <c r="H113" s="6">
        <v>2.5412442512814568</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1.6913682239999998E-2</v>
      </c>
      <c r="F114" s="6" t="s">
        <v>429</v>
      </c>
      <c r="G114" s="6" t="s">
        <v>429</v>
      </c>
      <c r="H114" s="6">
        <v>5.4969467279999996E-2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422842.05599999998</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0.17849604429084778</v>
      </c>
      <c r="F116" s="6" t="s">
        <v>439</v>
      </c>
      <c r="G116" s="6" t="s">
        <v>429</v>
      </c>
      <c r="H116" s="6">
        <v>0.27803152956938781</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0.11213430000000001</v>
      </c>
      <c r="J119" s="6">
        <v>0.95935099999999995</v>
      </c>
      <c r="K119" s="6">
        <v>1.756872</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1126.2</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0.96853199999999995</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1126.2</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7.2785000000000002E-3</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5.2625541799999995E-2</v>
      </c>
      <c r="F124" s="6">
        <v>0.1376360324</v>
      </c>
      <c r="G124" s="6">
        <v>1.2144355799999999E-2</v>
      </c>
      <c r="H124" s="6">
        <v>1.2144355799999999E-2</v>
      </c>
      <c r="I124" s="6">
        <v>5.6616986739600014E-2</v>
      </c>
      <c r="J124" s="6">
        <v>6.9198539348400007E-2</v>
      </c>
      <c r="K124" s="6">
        <v>0.10694319717480003</v>
      </c>
      <c r="L124" s="6">
        <v>5.0955288065640007E-3</v>
      </c>
      <c r="M124" s="6">
        <v>1.5099482378</v>
      </c>
      <c r="N124" s="6" t="s">
        <v>429</v>
      </c>
      <c r="O124" s="6" t="s">
        <v>429</v>
      </c>
      <c r="P124" s="6" t="s">
        <v>429</v>
      </c>
      <c r="Q124" s="6" t="s">
        <v>429</v>
      </c>
      <c r="R124" s="6" t="s">
        <v>429</v>
      </c>
      <c r="S124" s="6" t="s">
        <v>429</v>
      </c>
      <c r="T124" s="6" t="s">
        <v>429</v>
      </c>
      <c r="U124" s="6" t="s">
        <v>429</v>
      </c>
      <c r="V124" s="6" t="s">
        <v>429</v>
      </c>
      <c r="W124" s="6">
        <v>3.1453881522000002E-2</v>
      </c>
      <c r="X124" s="6">
        <v>4.5293589391680003E-2</v>
      </c>
      <c r="Y124" s="6">
        <v>2.7176153635008003E-2</v>
      </c>
      <c r="Z124" s="6">
        <v>1.3588076817504001E-2</v>
      </c>
      <c r="AA124" s="6">
        <v>1.8117435756672001E-2</v>
      </c>
      <c r="AB124" s="6">
        <v>0.10417525560086401</v>
      </c>
      <c r="AC124" s="6" t="s">
        <v>429</v>
      </c>
      <c r="AD124" s="6" t="s">
        <v>429</v>
      </c>
      <c r="AE124" s="36"/>
      <c r="AF124" s="24" t="s">
        <v>429</v>
      </c>
      <c r="AG124" s="24" t="s">
        <v>429</v>
      </c>
      <c r="AH124" s="24" t="s">
        <v>429</v>
      </c>
      <c r="AI124" s="24" t="s">
        <v>429</v>
      </c>
      <c r="AJ124" s="24" t="s">
        <v>429</v>
      </c>
      <c r="AK124" s="24">
        <v>4048.1185999999998</v>
      </c>
      <c r="AL124" s="38" t="s">
        <v>442</v>
      </c>
    </row>
    <row r="125" spans="1:38" s="2" customFormat="1" ht="26.25" customHeight="1" thickBot="1" x14ac:dyDescent="0.25">
      <c r="A125" s="57" t="s">
        <v>288</v>
      </c>
      <c r="B125" s="57" t="s">
        <v>289</v>
      </c>
      <c r="C125" s="58" t="s">
        <v>290</v>
      </c>
      <c r="D125" s="59"/>
      <c r="E125" s="6" t="s">
        <v>429</v>
      </c>
      <c r="F125" s="6">
        <v>0.27593348614747637</v>
      </c>
      <c r="G125" s="6" t="s">
        <v>429</v>
      </c>
      <c r="H125" s="6" t="s">
        <v>438</v>
      </c>
      <c r="I125" s="6">
        <v>2.5579785000000001E-5</v>
      </c>
      <c r="J125" s="6">
        <v>1.6975675500000001E-4</v>
      </c>
      <c r="K125" s="6">
        <v>3.5889213499999998E-4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775.14499999999998</v>
      </c>
      <c r="AL125" s="38" t="s">
        <v>424</v>
      </c>
    </row>
    <row r="126" spans="1:38" s="2" customFormat="1" ht="26.25" customHeight="1" thickBot="1" x14ac:dyDescent="0.25">
      <c r="A126" s="57" t="s">
        <v>288</v>
      </c>
      <c r="B126" s="57" t="s">
        <v>291</v>
      </c>
      <c r="C126" s="58" t="s">
        <v>292</v>
      </c>
      <c r="D126" s="59"/>
      <c r="E126" s="6" t="s">
        <v>438</v>
      </c>
      <c r="F126" s="6" t="s">
        <v>438</v>
      </c>
      <c r="G126" s="6" t="s">
        <v>438</v>
      </c>
      <c r="H126" s="6">
        <v>4.1110579199999997E-2</v>
      </c>
      <c r="I126" s="6" t="s">
        <v>438</v>
      </c>
      <c r="J126" s="6" t="s">
        <v>438</v>
      </c>
      <c r="K126" s="6" t="s">
        <v>438</v>
      </c>
      <c r="L126" s="6" t="s">
        <v>438</v>
      </c>
      <c r="M126" s="6" t="s">
        <v>438</v>
      </c>
      <c r="N126" s="6" t="s">
        <v>429</v>
      </c>
      <c r="O126" s="6" t="s">
        <v>429</v>
      </c>
      <c r="P126" s="6" t="s">
        <v>429</v>
      </c>
      <c r="Q126" s="6" t="s">
        <v>429</v>
      </c>
      <c r="R126" s="6" t="s">
        <v>429</v>
      </c>
      <c r="S126" s="6" t="s">
        <v>429</v>
      </c>
      <c r="T126" s="6" t="s">
        <v>429</v>
      </c>
      <c r="U126" s="6" t="s">
        <v>429</v>
      </c>
      <c r="V126" s="6" t="s">
        <v>429</v>
      </c>
      <c r="W126" s="6" t="s">
        <v>429</v>
      </c>
      <c r="X126" s="6" t="s">
        <v>429</v>
      </c>
      <c r="Y126" s="6" t="s">
        <v>429</v>
      </c>
      <c r="Z126" s="6" t="s">
        <v>429</v>
      </c>
      <c r="AA126" s="6" t="s">
        <v>429</v>
      </c>
      <c r="AB126" s="6" t="s">
        <v>429</v>
      </c>
      <c r="AC126" s="6" t="s">
        <v>429</v>
      </c>
      <c r="AD126" s="6" t="s">
        <v>429</v>
      </c>
      <c r="AE126" s="36"/>
      <c r="AF126" s="24" t="s">
        <v>429</v>
      </c>
      <c r="AG126" s="24" t="s">
        <v>429</v>
      </c>
      <c r="AH126" s="24" t="s">
        <v>429</v>
      </c>
      <c r="AI126" s="24" t="s">
        <v>429</v>
      </c>
      <c r="AJ126" s="24" t="s">
        <v>429</v>
      </c>
      <c r="AK126" s="24">
        <v>207.34998671525918</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4.7023499999999995E-4</v>
      </c>
      <c r="F130" s="6">
        <v>3.9997000000000001E-3</v>
      </c>
      <c r="G130" s="6">
        <v>2.5403499999999998E-5</v>
      </c>
      <c r="H130" s="6" t="s">
        <v>438</v>
      </c>
      <c r="I130" s="6">
        <v>2.1619999999999998E-6</v>
      </c>
      <c r="J130" s="6">
        <v>3.7834999999999999E-6</v>
      </c>
      <c r="K130" s="6">
        <v>5.4049999999999999E-6</v>
      </c>
      <c r="L130" s="6">
        <v>7.5670000000000002E-8</v>
      </c>
      <c r="M130" s="6">
        <v>3.7834999999999995E-4</v>
      </c>
      <c r="N130" s="6">
        <v>7.0264999999999998E-4</v>
      </c>
      <c r="O130" s="6">
        <v>5.4049999999999999E-5</v>
      </c>
      <c r="P130" s="6">
        <v>3.0267999999999999E-5</v>
      </c>
      <c r="Q130" s="6">
        <v>8.6479999999999992E-6</v>
      </c>
      <c r="R130" s="6" t="s">
        <v>438</v>
      </c>
      <c r="S130" s="6" t="s">
        <v>438</v>
      </c>
      <c r="T130" s="6">
        <v>7.5669999999999999E-5</v>
      </c>
      <c r="U130" s="6" t="s">
        <v>438</v>
      </c>
      <c r="V130" s="6" t="s">
        <v>438</v>
      </c>
      <c r="W130" s="6">
        <v>0.18917499999999998</v>
      </c>
      <c r="X130" s="6" t="s">
        <v>438</v>
      </c>
      <c r="Y130" s="6" t="s">
        <v>438</v>
      </c>
      <c r="Z130" s="6" t="s">
        <v>438</v>
      </c>
      <c r="AA130" s="6" t="s">
        <v>438</v>
      </c>
      <c r="AB130" s="6">
        <v>1.0810000000000001E-8</v>
      </c>
      <c r="AC130" s="6">
        <v>1.0809999999999999E-3</v>
      </c>
      <c r="AD130" s="6" t="s">
        <v>429</v>
      </c>
      <c r="AE130" s="36"/>
      <c r="AF130" s="24" t="s">
        <v>429</v>
      </c>
      <c r="AG130" s="24" t="s">
        <v>429</v>
      </c>
      <c r="AH130" s="24" t="s">
        <v>429</v>
      </c>
      <c r="AI130" s="24" t="s">
        <v>429</v>
      </c>
      <c r="AJ130" s="24" t="s">
        <v>429</v>
      </c>
      <c r="AK130" s="24">
        <v>0.54049999999999998</v>
      </c>
      <c r="AL130" s="38" t="s">
        <v>300</v>
      </c>
    </row>
    <row r="131" spans="1:38" s="2" customFormat="1" ht="26.25" customHeight="1" thickBot="1" x14ac:dyDescent="0.25">
      <c r="A131" s="57" t="s">
        <v>288</v>
      </c>
      <c r="B131" s="61" t="s">
        <v>303</v>
      </c>
      <c r="C131" s="68" t="s">
        <v>304</v>
      </c>
      <c r="D131" s="59"/>
      <c r="E131" s="6">
        <v>8.0698029999999989E-4</v>
      </c>
      <c r="F131" s="6">
        <v>2.4560270000000001E-4</v>
      </c>
      <c r="G131" s="6">
        <v>1.8946493999999999E-4</v>
      </c>
      <c r="H131" s="6" t="s">
        <v>438</v>
      </c>
      <c r="I131" s="6" t="s">
        <v>438</v>
      </c>
      <c r="J131" s="6" t="s">
        <v>438</v>
      </c>
      <c r="K131" s="6">
        <v>5.9646370000000001E-3</v>
      </c>
      <c r="L131" s="6">
        <v>1.37186651E-4</v>
      </c>
      <c r="M131" s="6">
        <v>6.6663589999999996E-5</v>
      </c>
      <c r="N131" s="6">
        <v>2.1753381999999998E-2</v>
      </c>
      <c r="O131" s="6">
        <v>2.806888E-3</v>
      </c>
      <c r="P131" s="6">
        <v>1.5087022999999998E-2</v>
      </c>
      <c r="Q131" s="6">
        <v>7.0172200000000006E-5</v>
      </c>
      <c r="R131" s="6">
        <v>7.01722E-4</v>
      </c>
      <c r="S131" s="6">
        <v>3.4384378E-2</v>
      </c>
      <c r="T131" s="6">
        <v>7.01722E-4</v>
      </c>
      <c r="U131" s="6" t="s">
        <v>438</v>
      </c>
      <c r="V131" s="6" t="s">
        <v>438</v>
      </c>
      <c r="W131" s="6">
        <v>14.03444</v>
      </c>
      <c r="X131" s="6" t="s">
        <v>438</v>
      </c>
      <c r="Y131" s="6" t="s">
        <v>438</v>
      </c>
      <c r="Z131" s="6" t="s">
        <v>438</v>
      </c>
      <c r="AA131" s="6" t="s">
        <v>438</v>
      </c>
      <c r="AB131" s="6">
        <v>1.4034439999999998E-8</v>
      </c>
      <c r="AC131" s="6">
        <v>3.5086100000000002E-2</v>
      </c>
      <c r="AD131" s="6" t="s">
        <v>429</v>
      </c>
      <c r="AE131" s="36"/>
      <c r="AF131" s="24" t="s">
        <v>429</v>
      </c>
      <c r="AG131" s="24" t="s">
        <v>429</v>
      </c>
      <c r="AH131" s="24" t="s">
        <v>429</v>
      </c>
      <c r="AI131" s="24" t="s">
        <v>429</v>
      </c>
      <c r="AJ131" s="24" t="s">
        <v>429</v>
      </c>
      <c r="AK131" s="24">
        <v>0.35086099999999998</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1.6161749999999999E-3</v>
      </c>
      <c r="F133" s="6">
        <v>2.5466999999999999E-5</v>
      </c>
      <c r="G133" s="6">
        <v>2.2136700000000001E-4</v>
      </c>
      <c r="H133" s="6" t="s">
        <v>429</v>
      </c>
      <c r="I133" s="6">
        <v>6.7977299999999997E-5</v>
      </c>
      <c r="J133" s="6">
        <v>6.7977299999999997E-5</v>
      </c>
      <c r="K133" s="6">
        <v>7.5539040000000013E-5</v>
      </c>
      <c r="L133" s="6" t="s">
        <v>438</v>
      </c>
      <c r="M133" s="6">
        <v>2.7426000000000007E-4</v>
      </c>
      <c r="N133" s="6">
        <v>5.8828770000000006E-5</v>
      </c>
      <c r="O133" s="6">
        <v>9.85377E-6</v>
      </c>
      <c r="P133" s="6">
        <v>2.9189099999999998E-3</v>
      </c>
      <c r="Q133" s="6">
        <v>2.6661989999999999E-5</v>
      </c>
      <c r="R133" s="6">
        <v>2.6564040000000001E-5</v>
      </c>
      <c r="S133" s="6">
        <v>2.4350369999999998E-5</v>
      </c>
      <c r="T133" s="6">
        <v>3.3949469999999995E-5</v>
      </c>
      <c r="U133" s="6">
        <v>3.8749020000000006E-5</v>
      </c>
      <c r="V133" s="6">
        <v>3.1367508000000003E-4</v>
      </c>
      <c r="W133" s="6">
        <v>5.2893000000000003E-5</v>
      </c>
      <c r="X133" s="6">
        <v>2.5858799999999999E-8</v>
      </c>
      <c r="Y133" s="6">
        <v>1.412439E-8</v>
      </c>
      <c r="Z133" s="6">
        <v>1.2615960000000001E-8</v>
      </c>
      <c r="AA133" s="6">
        <v>1.3693410000000001E-8</v>
      </c>
      <c r="AB133" s="6">
        <v>6.6292559999999989E-8</v>
      </c>
      <c r="AC133" s="6">
        <v>2.9384999999999996E-4</v>
      </c>
      <c r="AD133" s="6">
        <v>8.0318999999999996E-4</v>
      </c>
      <c r="AE133" s="36"/>
      <c r="AF133" s="24" t="s">
        <v>429</v>
      </c>
      <c r="AG133" s="24" t="s">
        <v>429</v>
      </c>
      <c r="AH133" s="24" t="s">
        <v>429</v>
      </c>
      <c r="AI133" s="24" t="s">
        <v>429</v>
      </c>
      <c r="AJ133" s="24" t="s">
        <v>429</v>
      </c>
      <c r="AK133" s="24">
        <v>1959</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1.6658383799999996E-3</v>
      </c>
      <c r="G136" s="6" t="s">
        <v>429</v>
      </c>
      <c r="H136" s="6">
        <v>0.16683200000000001</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48.373596000000006</v>
      </c>
      <c r="AL136" s="38" t="s">
        <v>415</v>
      </c>
    </row>
    <row r="137" spans="1:38" s="2" customFormat="1" ht="26.25" customHeight="1" thickBot="1" x14ac:dyDescent="0.25">
      <c r="A137" s="57" t="s">
        <v>288</v>
      </c>
      <c r="B137" s="57" t="s">
        <v>315</v>
      </c>
      <c r="C137" s="58" t="s">
        <v>316</v>
      </c>
      <c r="D137" s="59"/>
      <c r="E137" s="6" t="s">
        <v>429</v>
      </c>
      <c r="F137" s="6">
        <v>1.4595898499999998E-4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29.157635899999999</v>
      </c>
      <c r="AL137" s="38" t="s">
        <v>415</v>
      </c>
    </row>
    <row r="138" spans="1:38" s="2" customFormat="1" ht="26.25" customHeight="1" thickBot="1" x14ac:dyDescent="0.25">
      <c r="A138" s="61" t="s">
        <v>288</v>
      </c>
      <c r="B138" s="61" t="s">
        <v>317</v>
      </c>
      <c r="C138" s="63" t="s">
        <v>318</v>
      </c>
      <c r="D138" s="60"/>
      <c r="E138" s="6" t="s">
        <v>429</v>
      </c>
      <c r="F138" s="6">
        <v>2.3886059999999991E-4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6.4079568326438699E-2</v>
      </c>
      <c r="F140" s="6" t="s">
        <v>429</v>
      </c>
      <c r="G140" s="6" t="s">
        <v>429</v>
      </c>
      <c r="H140" s="6" t="s">
        <v>429</v>
      </c>
      <c r="I140" s="6">
        <v>0.52428737721631669</v>
      </c>
      <c r="J140" s="6">
        <v>0.64079568326438696</v>
      </c>
      <c r="K140" s="6">
        <v>0.99032060140859812</v>
      </c>
      <c r="L140" s="6">
        <v>4.7185863949468505E-2</v>
      </c>
      <c r="M140" s="6">
        <v>4.5438239358747445</v>
      </c>
      <c r="N140" s="6" t="s">
        <v>429</v>
      </c>
      <c r="O140" s="6" t="s">
        <v>429</v>
      </c>
      <c r="P140" s="6" t="s">
        <v>429</v>
      </c>
      <c r="Q140" s="6" t="s">
        <v>429</v>
      </c>
      <c r="R140" s="6" t="s">
        <v>429</v>
      </c>
      <c r="S140" s="6" t="s">
        <v>429</v>
      </c>
      <c r="T140" s="6" t="s">
        <v>429</v>
      </c>
      <c r="U140" s="6" t="s">
        <v>429</v>
      </c>
      <c r="V140" s="6" t="s">
        <v>429</v>
      </c>
      <c r="W140" s="6">
        <v>0.29127076512017586</v>
      </c>
      <c r="X140" s="6">
        <v>0.41942990177305323</v>
      </c>
      <c r="Y140" s="6">
        <v>0.25165794106383199</v>
      </c>
      <c r="Z140" s="6">
        <v>0.125828970531916</v>
      </c>
      <c r="AA140" s="6">
        <v>0.16777196070922135</v>
      </c>
      <c r="AB140" s="6">
        <v>0.96468877407802256</v>
      </c>
      <c r="AC140" s="6" t="s">
        <v>429</v>
      </c>
      <c r="AD140" s="6" t="s">
        <v>429</v>
      </c>
      <c r="AE140" s="36"/>
      <c r="AF140" s="24" t="s">
        <v>429</v>
      </c>
      <c r="AG140" s="24" t="s">
        <v>429</v>
      </c>
      <c r="AH140" s="24" t="s">
        <v>429</v>
      </c>
      <c r="AI140" s="24" t="s">
        <v>429</v>
      </c>
      <c r="AJ140" s="24" t="s">
        <v>429</v>
      </c>
      <c r="AK140" s="24">
        <v>93.958311330000001</v>
      </c>
      <c r="AL140" s="38" t="s">
        <v>440</v>
      </c>
    </row>
    <row r="141" spans="1:38" s="9" customFormat="1" ht="37.5" customHeight="1" thickBot="1" x14ac:dyDescent="0.25">
      <c r="A141" s="75"/>
      <c r="B141" s="76" t="s">
        <v>323</v>
      </c>
      <c r="C141" s="77" t="s">
        <v>387</v>
      </c>
      <c r="D141" s="75" t="s">
        <v>142</v>
      </c>
      <c r="E141" s="20">
        <f>SUM(E14:E140)</f>
        <v>45.016693303940613</v>
      </c>
      <c r="F141" s="20">
        <f t="shared" ref="F141:AD141" si="0">SUM(F14:F140)</f>
        <v>51.666251842012343</v>
      </c>
      <c r="G141" s="20">
        <f t="shared" si="0"/>
        <v>8.1455932564873823</v>
      </c>
      <c r="H141" s="20">
        <f t="shared" si="0"/>
        <v>15.048056317847522</v>
      </c>
      <c r="I141" s="20">
        <f t="shared" si="0"/>
        <v>26.979760672300419</v>
      </c>
      <c r="J141" s="20">
        <f t="shared" si="0"/>
        <v>36.371035735165783</v>
      </c>
      <c r="K141" s="20">
        <f t="shared" si="0"/>
        <v>62.768195768520052</v>
      </c>
      <c r="L141" s="20">
        <f t="shared" si="0"/>
        <v>3.6488438983400657</v>
      </c>
      <c r="M141" s="20">
        <f t="shared" si="0"/>
        <v>214.11283678798938</v>
      </c>
      <c r="N141" s="20">
        <f t="shared" si="0"/>
        <v>172.55327937961192</v>
      </c>
      <c r="O141" s="20">
        <f t="shared" si="0"/>
        <v>1.0808290191602772</v>
      </c>
      <c r="P141" s="20">
        <f t="shared" si="0"/>
        <v>0.11483960404844987</v>
      </c>
      <c r="Q141" s="20">
        <f t="shared" si="0"/>
        <v>16.853230679658168</v>
      </c>
      <c r="R141" s="20">
        <f>SUM(R14:R140)</f>
        <v>2.6490449158462099</v>
      </c>
      <c r="S141" s="20">
        <f t="shared" si="0"/>
        <v>4.8826530379276596</v>
      </c>
      <c r="T141" s="20">
        <f t="shared" si="0"/>
        <v>6.3073537200341434</v>
      </c>
      <c r="U141" s="20">
        <f t="shared" si="0"/>
        <v>0.30090634008636497</v>
      </c>
      <c r="V141" s="20">
        <f t="shared" si="0"/>
        <v>30.587258501446843</v>
      </c>
      <c r="W141" s="20">
        <f t="shared" si="0"/>
        <v>42.500312369011397</v>
      </c>
      <c r="X141" s="20">
        <f t="shared" si="0"/>
        <v>4.488965360420452</v>
      </c>
      <c r="Y141" s="20">
        <f t="shared" si="0"/>
        <v>4.1778806854734238</v>
      </c>
      <c r="Z141" s="20">
        <f t="shared" si="0"/>
        <v>1.6073292840953275</v>
      </c>
      <c r="AA141" s="20">
        <f t="shared" si="0"/>
        <v>2.4377567186724698</v>
      </c>
      <c r="AB141" s="20">
        <f t="shared" si="0"/>
        <v>12.717713455305912</v>
      </c>
      <c r="AC141" s="20">
        <f t="shared" si="0"/>
        <v>0.29736403591110022</v>
      </c>
      <c r="AD141" s="20">
        <f t="shared" si="0"/>
        <v>0.69913717454732649</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45.016693303940613</v>
      </c>
      <c r="F152" s="14">
        <f t="shared" ref="F152:AD152" si="1">F141 + F151 + IF(AND(OR($B$4="AT",$B$4="BE",$B$4="CH",$B$4="GB",$B$4="IE",$B$4="LT",$B$4="LU",$B$4="NL"),SUM(F143:F149)&gt;0),SUM(F143:F149)-SUM(F27:F33),0)</f>
        <v>51.666251842012343</v>
      </c>
      <c r="G152" s="14">
        <f t="shared" si="1"/>
        <v>8.1455932564873823</v>
      </c>
      <c r="H152" s="14">
        <f t="shared" si="1"/>
        <v>15.048056317847522</v>
      </c>
      <c r="I152" s="14">
        <f t="shared" si="1"/>
        <v>26.979760672300419</v>
      </c>
      <c r="J152" s="14">
        <f t="shared" si="1"/>
        <v>36.371035735165783</v>
      </c>
      <c r="K152" s="14">
        <f t="shared" si="1"/>
        <v>62.768195768520052</v>
      </c>
      <c r="L152" s="14">
        <f t="shared" si="1"/>
        <v>3.6488438983400657</v>
      </c>
      <c r="M152" s="14">
        <f t="shared" si="1"/>
        <v>214.11283678798938</v>
      </c>
      <c r="N152" s="14">
        <f t="shared" si="1"/>
        <v>172.55327937961192</v>
      </c>
      <c r="O152" s="14">
        <f t="shared" si="1"/>
        <v>1.0808290191602772</v>
      </c>
      <c r="P152" s="14">
        <f t="shared" si="1"/>
        <v>0.11483960404844987</v>
      </c>
      <c r="Q152" s="14">
        <f t="shared" si="1"/>
        <v>16.853230679658168</v>
      </c>
      <c r="R152" s="14">
        <f t="shared" si="1"/>
        <v>2.6490449158462099</v>
      </c>
      <c r="S152" s="14">
        <f t="shared" si="1"/>
        <v>4.8826530379276596</v>
      </c>
      <c r="T152" s="14">
        <f t="shared" si="1"/>
        <v>6.3073537200341434</v>
      </c>
      <c r="U152" s="14">
        <f t="shared" si="1"/>
        <v>0.30090634008636497</v>
      </c>
      <c r="V152" s="14">
        <f t="shared" si="1"/>
        <v>30.587258501446843</v>
      </c>
      <c r="W152" s="14">
        <f t="shared" si="1"/>
        <v>42.500312369011397</v>
      </c>
      <c r="X152" s="14">
        <f t="shared" si="1"/>
        <v>4.488965360420452</v>
      </c>
      <c r="Y152" s="14">
        <f t="shared" si="1"/>
        <v>4.1778806854734238</v>
      </c>
      <c r="Z152" s="14">
        <f t="shared" si="1"/>
        <v>1.6073292840953275</v>
      </c>
      <c r="AA152" s="14">
        <f t="shared" si="1"/>
        <v>2.4377567186724698</v>
      </c>
      <c r="AB152" s="14">
        <f t="shared" si="1"/>
        <v>12.717713455305912</v>
      </c>
      <c r="AC152" s="14">
        <f t="shared" si="1"/>
        <v>0.29736403591110022</v>
      </c>
      <c r="AD152" s="14">
        <f t="shared" si="1"/>
        <v>0.69913717454732649</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45.016693303940613</v>
      </c>
      <c r="F154" s="14">
        <f>F141 + F153 - IF(OR($B$6=2005,$B$6&gt;=2020),SUM(F99:F122),0) + IF(AND(OR($B$4="AT",$B$4="BE",$B$4="CH",$B$4="GB",$B$4="IE",$B$4="LT",$B$4="LU",$B$4="NL"),SUM(F143:F149)&gt;0),SUM(F143:F149)-SUM(F27:F33),0)</f>
        <v>51.666251842012343</v>
      </c>
      <c r="G154" s="14">
        <f>G141 + G153 + IF(AND(OR($B$4="AT",$B$4="BE",$B$4="CH",$B$4="GB",$B$4="IE",$B$4="LT",$B$4="LU",$B$4="NL"),SUM(G143:G149)&gt;0),SUM(G143:G149)-SUM(G27:G33),0)</f>
        <v>8.1455932564873823</v>
      </c>
      <c r="H154" s="14">
        <f t="shared" ref="H154:AD154" si="2">H141 + H153 + IF(AND(OR($B$4="AT",$B$4="BE",$B$4="CH",$B$4="GB",$B$4="IE",$B$4="LT",$B$4="LU",$B$4="NL"),SUM(H143:H149)&gt;0),SUM(H143:H149)-SUM(H27:H33),0)</f>
        <v>15.048056317847522</v>
      </c>
      <c r="I154" s="14">
        <f t="shared" si="2"/>
        <v>26.979760672300419</v>
      </c>
      <c r="J154" s="14">
        <f t="shared" si="2"/>
        <v>36.371035735165783</v>
      </c>
      <c r="K154" s="14">
        <f t="shared" si="2"/>
        <v>62.768195768520052</v>
      </c>
      <c r="L154" s="14">
        <f t="shared" si="2"/>
        <v>3.6488438983400657</v>
      </c>
      <c r="M154" s="14">
        <f t="shared" si="2"/>
        <v>214.11283678798938</v>
      </c>
      <c r="N154" s="14">
        <f t="shared" si="2"/>
        <v>172.55327937961192</v>
      </c>
      <c r="O154" s="14">
        <f t="shared" si="2"/>
        <v>1.0808290191602772</v>
      </c>
      <c r="P154" s="14">
        <f t="shared" si="2"/>
        <v>0.11483960404844987</v>
      </c>
      <c r="Q154" s="14">
        <f t="shared" si="2"/>
        <v>16.853230679658168</v>
      </c>
      <c r="R154" s="14">
        <f t="shared" si="2"/>
        <v>2.6490449158462099</v>
      </c>
      <c r="S154" s="14">
        <f t="shared" si="2"/>
        <v>4.8826530379276596</v>
      </c>
      <c r="T154" s="14">
        <f t="shared" si="2"/>
        <v>6.3073537200341434</v>
      </c>
      <c r="U154" s="14">
        <f t="shared" si="2"/>
        <v>0.30090634008636497</v>
      </c>
      <c r="V154" s="14">
        <f t="shared" si="2"/>
        <v>30.587258501446843</v>
      </c>
      <c r="W154" s="14">
        <f t="shared" si="2"/>
        <v>42.500312369011397</v>
      </c>
      <c r="X154" s="14">
        <f t="shared" si="2"/>
        <v>4.488965360420452</v>
      </c>
      <c r="Y154" s="14">
        <f t="shared" si="2"/>
        <v>4.1778806854734238</v>
      </c>
      <c r="Z154" s="14">
        <f t="shared" si="2"/>
        <v>1.6073292840953275</v>
      </c>
      <c r="AA154" s="14">
        <f t="shared" si="2"/>
        <v>2.4377567186724698</v>
      </c>
      <c r="AB154" s="14">
        <f t="shared" si="2"/>
        <v>12.717713455305912</v>
      </c>
      <c r="AC154" s="14">
        <f t="shared" si="2"/>
        <v>0.29736403591110022</v>
      </c>
      <c r="AD154" s="14">
        <f t="shared" si="2"/>
        <v>0.69913717454732649</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0.50560077565563533</v>
      </c>
      <c r="F157" s="140">
        <v>3.0095284265216387E-2</v>
      </c>
      <c r="G157" s="140">
        <v>6.0190568530432774E-2</v>
      </c>
      <c r="H157" s="140" t="s">
        <v>438</v>
      </c>
      <c r="I157" s="140">
        <v>1.2038113706086555E-2</v>
      </c>
      <c r="J157" s="140">
        <v>1.2038113706086555E-2</v>
      </c>
      <c r="K157" s="140">
        <v>1.2038113706086555E-2</v>
      </c>
      <c r="L157" s="140">
        <v>5.7782945789215459E-3</v>
      </c>
      <c r="M157" s="140">
        <v>6.6209625383476051E-2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2600.8344662</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5.3919442351307578E-3</v>
      </c>
      <c r="F158" s="140">
        <v>4.611493029391345E-4</v>
      </c>
      <c r="G158" s="140">
        <v>6.0469302939134462E-4</v>
      </c>
      <c r="H158" s="140" t="s">
        <v>438</v>
      </c>
      <c r="I158" s="140">
        <v>8.2298605878268933E-5</v>
      </c>
      <c r="J158" s="140">
        <v>8.2298605878268933E-5</v>
      </c>
      <c r="K158" s="140">
        <v>8.2298605878268933E-5</v>
      </c>
      <c r="L158" s="140">
        <v>3.9503330821569084E-5</v>
      </c>
      <c r="M158" s="140">
        <v>1.6629860587826892E-3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26.1806138</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14.306091155899999</v>
      </c>
      <c r="F159" s="140">
        <v>0.49459999999999998</v>
      </c>
      <c r="G159" s="140">
        <v>3.8226121199999996</v>
      </c>
      <c r="H159" s="140">
        <v>1.2861229639999998E-3</v>
      </c>
      <c r="I159" s="140">
        <v>0.76579999999999993</v>
      </c>
      <c r="J159" s="140">
        <v>0.84489999999999998</v>
      </c>
      <c r="K159" s="140">
        <v>0.84489999999999998</v>
      </c>
      <c r="L159" s="140">
        <v>0.10758999999999999</v>
      </c>
      <c r="M159" s="140">
        <v>1.3394034455999999</v>
      </c>
      <c r="N159" s="140">
        <v>2.9629999999999997E-2</v>
      </c>
      <c r="O159" s="140">
        <v>3.0299999999999997E-3</v>
      </c>
      <c r="P159" s="140">
        <v>4.2099999999999993E-3</v>
      </c>
      <c r="Q159" s="140">
        <v>8.5320000000000007E-2</v>
      </c>
      <c r="R159" s="140">
        <v>9.0789999999999982E-2</v>
      </c>
      <c r="S159" s="140">
        <v>0.20441999999999999</v>
      </c>
      <c r="T159" s="140">
        <v>3.9629999999999996</v>
      </c>
      <c r="U159" s="140">
        <v>3.1519999999999999E-2</v>
      </c>
      <c r="V159" s="140">
        <v>0.21719999999999998</v>
      </c>
      <c r="W159" s="140">
        <v>6.5009999999999989E-5</v>
      </c>
      <c r="X159" s="140">
        <v>7.1999999999999988E-7</v>
      </c>
      <c r="Y159" s="140">
        <v>2.6280000000000001E-6</v>
      </c>
      <c r="Z159" s="140">
        <v>1.2549999999999998E-6</v>
      </c>
      <c r="AA159" s="140">
        <v>3.985E-6</v>
      </c>
      <c r="AB159" s="140">
        <v>7.1240000000000007E-6</v>
      </c>
      <c r="AC159" s="140">
        <v>2.1800000000000001E-5</v>
      </c>
      <c r="AD159" s="140">
        <v>7.1781999999999985E-5</v>
      </c>
      <c r="AE159" s="50"/>
      <c r="AF159" s="140">
        <v>7460</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5.1490000000000001E-2</v>
      </c>
      <c r="F163" s="23">
        <v>0.13550000000000001</v>
      </c>
      <c r="G163" s="23">
        <v>1.0298E-2</v>
      </c>
      <c r="H163" s="23">
        <v>1.1653E-2</v>
      </c>
      <c r="I163" s="23">
        <v>0.20691000000000004</v>
      </c>
      <c r="J163" s="23">
        <v>0.25288999999999995</v>
      </c>
      <c r="K163" s="23">
        <v>0.39083000000000001</v>
      </c>
      <c r="L163" s="23">
        <v>1.86219E-2</v>
      </c>
      <c r="M163" s="23">
        <v>1.4634</v>
      </c>
      <c r="N163" s="23" t="s">
        <v>429</v>
      </c>
      <c r="O163" s="23" t="s">
        <v>429</v>
      </c>
      <c r="P163" s="23" t="s">
        <v>429</v>
      </c>
      <c r="Q163" s="23" t="s">
        <v>429</v>
      </c>
      <c r="R163" s="23" t="s">
        <v>429</v>
      </c>
      <c r="S163" s="23" t="s">
        <v>429</v>
      </c>
      <c r="T163" s="23" t="s">
        <v>429</v>
      </c>
      <c r="U163" s="23" t="s">
        <v>429</v>
      </c>
      <c r="V163" s="23" t="s">
        <v>429</v>
      </c>
      <c r="W163" s="23">
        <v>0.11494999999999998</v>
      </c>
      <c r="X163" s="23">
        <v>0.16552799999999998</v>
      </c>
      <c r="Y163" s="23">
        <v>9.9316799999999997E-2</v>
      </c>
      <c r="Z163" s="23">
        <v>4.9658399999999998E-2</v>
      </c>
      <c r="AA163" s="23">
        <v>6.6211200000000012E-2</v>
      </c>
      <c r="AB163" s="23">
        <v>0.38071440000000001</v>
      </c>
      <c r="AC163" s="23" t="s">
        <v>429</v>
      </c>
      <c r="AD163" s="23" t="s">
        <v>429</v>
      </c>
      <c r="AE163" s="51"/>
      <c r="AF163" s="23" t="s">
        <v>429</v>
      </c>
      <c r="AG163" s="23" t="s">
        <v>429</v>
      </c>
      <c r="AH163" s="23" t="s">
        <v>429</v>
      </c>
      <c r="AI163" s="23" t="s">
        <v>429</v>
      </c>
      <c r="AJ163" s="23" t="s">
        <v>429</v>
      </c>
      <c r="AK163" s="23">
        <v>0.27100000000000002</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72" priority="6" operator="equal">
      <formula>0</formula>
    </cfRule>
  </conditionalFormatting>
  <conditionalFormatting sqref="E48:AD48">
    <cfRule type="cellIs" dxfId="71" priority="5" operator="equal">
      <formula>0</formula>
    </cfRule>
  </conditionalFormatting>
  <conditionalFormatting sqref="E53:AD53">
    <cfRule type="cellIs" dxfId="70" priority="4" operator="equal">
      <formula>0</formula>
    </cfRule>
  </conditionalFormatting>
  <conditionalFormatting sqref="E54:E55">
    <cfRule type="cellIs" dxfId="69" priority="3" operator="equal">
      <formula>0</formula>
    </cfRule>
  </conditionalFormatting>
  <conditionalFormatting sqref="G54:AD55">
    <cfRule type="cellIs" dxfId="68" priority="2" operator="equal">
      <formula>0</formula>
    </cfRule>
  </conditionalFormatting>
  <conditionalFormatting sqref="AF14:AK140 E14:AD140">
    <cfRule type="cellIs" dxfId="67" priority="1" operator="equal">
      <formula>0</formula>
    </cfRule>
  </conditionalFormatting>
  <pageMargins left="0.7" right="0.7" top="0.78740157499999996" bottom="0.78740157499999996" header="0.3" footer="0.3"/>
  <pageSetup paperSize="9" scale="1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2.710937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2008</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2008</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2.9062470073359008</v>
      </c>
      <c r="F14" s="6">
        <v>0.10618146063070272</v>
      </c>
      <c r="G14" s="6">
        <v>0.64563196464760797</v>
      </c>
      <c r="H14" s="6" t="s">
        <v>438</v>
      </c>
      <c r="I14" s="6">
        <v>0.6401514951655991</v>
      </c>
      <c r="J14" s="6">
        <v>0.74633349516559888</v>
      </c>
      <c r="K14" s="6">
        <v>0.83228359516559913</v>
      </c>
      <c r="L14" s="6">
        <v>2.1244781179139978E-2</v>
      </c>
      <c r="M14" s="6">
        <v>1.2548478872141406</v>
      </c>
      <c r="N14" s="6">
        <v>0.10059629577146502</v>
      </c>
      <c r="O14" s="6">
        <v>9.3024209619108379E-3</v>
      </c>
      <c r="P14" s="6">
        <v>1.1034474764334721E-2</v>
      </c>
      <c r="Q14" s="6">
        <v>5.3048051717201672E-2</v>
      </c>
      <c r="R14" s="6">
        <v>4.5069922124208947E-2</v>
      </c>
      <c r="S14" s="6">
        <v>0.1032012862124209</v>
      </c>
      <c r="T14" s="6">
        <v>0.23289936116229812</v>
      </c>
      <c r="U14" s="6">
        <v>1.861371709360549E-2</v>
      </c>
      <c r="V14" s="6">
        <v>0.89048171577146507</v>
      </c>
      <c r="W14" s="6">
        <v>0.24400427220067364</v>
      </c>
      <c r="X14" s="6">
        <v>5.1333064239871143E-3</v>
      </c>
      <c r="Y14" s="6">
        <v>2.4616567389575161E-4</v>
      </c>
      <c r="Z14" s="6">
        <v>2.0507787240025166E-4</v>
      </c>
      <c r="AA14" s="6">
        <v>1.9236900975199466E-4</v>
      </c>
      <c r="AB14" s="6">
        <v>5.7769189800351128E-3</v>
      </c>
      <c r="AC14" s="6">
        <v>2.59022E-2</v>
      </c>
      <c r="AD14" s="6">
        <v>1.5947537800000005E-2</v>
      </c>
      <c r="AE14" s="36"/>
      <c r="AF14" s="24">
        <v>693</v>
      </c>
      <c r="AG14" s="24">
        <v>466</v>
      </c>
      <c r="AH14" s="24">
        <v>31845</v>
      </c>
      <c r="AI14" s="24">
        <v>4634.8476433471997</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0.10753799999999999</v>
      </c>
      <c r="F16" s="6">
        <v>4.25823E-3</v>
      </c>
      <c r="G16" s="6">
        <v>2.2343232967090863E-2</v>
      </c>
      <c r="H16" s="6" t="s">
        <v>438</v>
      </c>
      <c r="I16" s="6">
        <v>3.7195050000000007E-2</v>
      </c>
      <c r="J16" s="6">
        <v>4.3709850000000001E-2</v>
      </c>
      <c r="K16" s="6">
        <v>4.9050450000000002E-2</v>
      </c>
      <c r="L16" s="6">
        <v>1.2729242500000002E-3</v>
      </c>
      <c r="M16" s="6">
        <v>5.9399399999999998E-2</v>
      </c>
      <c r="N16" s="6">
        <v>6.4878475000000003E-3</v>
      </c>
      <c r="O16" s="6">
        <v>7.6900125000000004E-4</v>
      </c>
      <c r="P16" s="6">
        <v>7.8105000000000004E-4</v>
      </c>
      <c r="Q16" s="6">
        <v>3.0629000000000008E-3</v>
      </c>
      <c r="R16" s="6">
        <v>2.7541217999999998E-3</v>
      </c>
      <c r="S16" s="6">
        <v>6.3370011800000002E-3</v>
      </c>
      <c r="T16" s="6">
        <v>4.1653305499999996E-3</v>
      </c>
      <c r="U16" s="6">
        <v>1.776096E-3</v>
      </c>
      <c r="V16" s="6">
        <v>4.9797927499999999E-2</v>
      </c>
      <c r="W16" s="6">
        <v>1.4158500000000001E-2</v>
      </c>
      <c r="X16" s="6">
        <v>3.0621080000000001E-4</v>
      </c>
      <c r="Y16" s="6">
        <v>1.2415199999999999E-5</v>
      </c>
      <c r="Z16" s="6">
        <v>4.9077000000000005E-6</v>
      </c>
      <c r="AA16" s="6">
        <v>1.235344E-5</v>
      </c>
      <c r="AB16" s="6">
        <v>3.3588713999999997E-4</v>
      </c>
      <c r="AC16" s="6">
        <v>1.3649999999999999E-3</v>
      </c>
      <c r="AD16" s="6">
        <v>9.5549999999999997E-4</v>
      </c>
      <c r="AE16" s="36"/>
      <c r="AF16" s="24">
        <v>212</v>
      </c>
      <c r="AG16" s="24" t="s">
        <v>428</v>
      </c>
      <c r="AH16" s="24">
        <v>805</v>
      </c>
      <c r="AI16" s="24">
        <v>273</v>
      </c>
      <c r="AJ16" s="24" t="s">
        <v>428</v>
      </c>
      <c r="AK16" s="24" t="s">
        <v>429</v>
      </c>
      <c r="AL16" s="38" t="s">
        <v>49</v>
      </c>
    </row>
    <row r="17" spans="1:38" s="2" customFormat="1" ht="26.25" customHeight="1" thickBot="1" x14ac:dyDescent="0.25">
      <c r="A17" s="57" t="s">
        <v>53</v>
      </c>
      <c r="B17" s="57" t="s">
        <v>58</v>
      </c>
      <c r="C17" s="58" t="s">
        <v>59</v>
      </c>
      <c r="D17" s="59"/>
      <c r="E17" s="6">
        <v>0.75317500000000004</v>
      </c>
      <c r="F17" s="6">
        <v>0.11080799999999999</v>
      </c>
      <c r="G17" s="6">
        <v>0.2290255676996196</v>
      </c>
      <c r="H17" s="6" t="s">
        <v>438</v>
      </c>
      <c r="I17" s="6">
        <v>2.1320380000000003E-2</v>
      </c>
      <c r="J17" s="6">
        <v>2.1320380000000003E-2</v>
      </c>
      <c r="K17" s="6">
        <v>2.1320380000000003E-2</v>
      </c>
      <c r="L17" s="6">
        <v>1.0389615200000002E-2</v>
      </c>
      <c r="M17" s="6">
        <v>0.17133100000000001</v>
      </c>
      <c r="N17" s="6">
        <v>1.1539100000000001E-4</v>
      </c>
      <c r="O17" s="6">
        <v>8.9408999999999994E-6</v>
      </c>
      <c r="P17" s="6">
        <v>2.1733800000000004E-3</v>
      </c>
      <c r="Q17" s="6">
        <v>4.0961000000000003E-4</v>
      </c>
      <c r="R17" s="6">
        <v>2.3307300000000001E-4</v>
      </c>
      <c r="S17" s="6">
        <v>2.1167460000000001E-4</v>
      </c>
      <c r="T17" s="6">
        <v>5.7008999999999996E-5</v>
      </c>
      <c r="U17" s="6">
        <v>3.2248800000000001E-4</v>
      </c>
      <c r="V17" s="6">
        <v>2.9382329999999998E-2</v>
      </c>
      <c r="W17" s="6">
        <v>3.2707200000000004E-3</v>
      </c>
      <c r="X17" s="6">
        <v>4.4934199999999997E-3</v>
      </c>
      <c r="Y17" s="6">
        <v>2.4835899999999998E-2</v>
      </c>
      <c r="Z17" s="6">
        <v>5.7619999999999998E-3</v>
      </c>
      <c r="AA17" s="6">
        <v>5.5021800000000006E-3</v>
      </c>
      <c r="AB17" s="6">
        <v>4.0593499999999991E-2</v>
      </c>
      <c r="AC17" s="6" t="s">
        <v>438</v>
      </c>
      <c r="AD17" s="6" t="s">
        <v>438</v>
      </c>
      <c r="AE17" s="36"/>
      <c r="AF17" s="24">
        <v>917</v>
      </c>
      <c r="AG17" s="24" t="s">
        <v>428</v>
      </c>
      <c r="AH17" s="24">
        <v>3821</v>
      </c>
      <c r="AI17" s="24" t="s">
        <v>428</v>
      </c>
      <c r="AJ17" s="24" t="s">
        <v>428</v>
      </c>
      <c r="AK17" s="24" t="s">
        <v>429</v>
      </c>
      <c r="AL17" s="38" t="s">
        <v>49</v>
      </c>
    </row>
    <row r="18" spans="1:38" s="2" customFormat="1" ht="26.25" customHeight="1" thickBot="1" x14ac:dyDescent="0.25">
      <c r="A18" s="57" t="s">
        <v>53</v>
      </c>
      <c r="B18" s="57" t="s">
        <v>60</v>
      </c>
      <c r="C18" s="58" t="s">
        <v>61</v>
      </c>
      <c r="D18" s="59"/>
      <c r="E18" s="6">
        <v>9.9160000000000012E-3</v>
      </c>
      <c r="F18" s="6">
        <v>3.0819999999999997E-3</v>
      </c>
      <c r="G18" s="6">
        <v>2.3393208059377349E-5</v>
      </c>
      <c r="H18" s="6" t="s">
        <v>438</v>
      </c>
      <c r="I18" s="6">
        <v>1.0452000000000001E-4</v>
      </c>
      <c r="J18" s="6">
        <v>1.0452000000000001E-4</v>
      </c>
      <c r="K18" s="6">
        <v>1.0452000000000001E-4</v>
      </c>
      <c r="L18" s="6">
        <v>4.1807999999999998E-6</v>
      </c>
      <c r="M18" s="6">
        <v>3.8860000000000001E-3</v>
      </c>
      <c r="N18" s="6">
        <v>1.474E-6</v>
      </c>
      <c r="O18" s="6">
        <v>1.2059999999999998E-7</v>
      </c>
      <c r="P18" s="6">
        <v>7.2360000000000005E-5</v>
      </c>
      <c r="Q18" s="6">
        <v>1.34E-5</v>
      </c>
      <c r="R18" s="6">
        <v>1.7419999999999998E-6</v>
      </c>
      <c r="S18" s="6">
        <v>3.4840000000000002E-7</v>
      </c>
      <c r="T18" s="6">
        <v>1.7419999999999998E-6</v>
      </c>
      <c r="U18" s="6">
        <v>7.7720000000000011E-6</v>
      </c>
      <c r="V18" s="6">
        <v>9.7819999999999995E-5</v>
      </c>
      <c r="W18" s="6">
        <v>6.968000000000001E-5</v>
      </c>
      <c r="X18" s="6">
        <v>9.6479999999999998E-5</v>
      </c>
      <c r="Y18" s="6">
        <v>3.8859999999999996E-4</v>
      </c>
      <c r="Z18" s="6">
        <v>1.474E-4</v>
      </c>
      <c r="AA18" s="6">
        <v>1.4472000000000001E-4</v>
      </c>
      <c r="AB18" s="6">
        <v>7.7719999999999992E-4</v>
      </c>
      <c r="AC18" s="6" t="s">
        <v>438</v>
      </c>
      <c r="AD18" s="6" t="s">
        <v>438</v>
      </c>
      <c r="AE18" s="36"/>
      <c r="AF18" s="24" t="s">
        <v>428</v>
      </c>
      <c r="AG18" s="24" t="s">
        <v>428</v>
      </c>
      <c r="AH18" s="24">
        <v>134</v>
      </c>
      <c r="AI18" s="24" t="s">
        <v>428</v>
      </c>
      <c r="AJ18" s="24" t="s">
        <v>428</v>
      </c>
      <c r="AK18" s="24" t="s">
        <v>429</v>
      </c>
      <c r="AL18" s="38" t="s">
        <v>49</v>
      </c>
    </row>
    <row r="19" spans="1:38" s="2" customFormat="1" ht="26.25" customHeight="1" thickBot="1" x14ac:dyDescent="0.25">
      <c r="A19" s="57" t="s">
        <v>53</v>
      </c>
      <c r="B19" s="57" t="s">
        <v>62</v>
      </c>
      <c r="C19" s="58" t="s">
        <v>63</v>
      </c>
      <c r="D19" s="59"/>
      <c r="E19" s="6">
        <v>0.11191467867690492</v>
      </c>
      <c r="F19" s="6">
        <v>7.0671724453632609E-2</v>
      </c>
      <c r="G19" s="6">
        <v>5.0540586312487951E-2</v>
      </c>
      <c r="H19" s="6">
        <v>6.9189999999999989E-3</v>
      </c>
      <c r="I19" s="6">
        <v>2.8800062829297108E-2</v>
      </c>
      <c r="J19" s="6">
        <v>2.936106282929711E-2</v>
      </c>
      <c r="K19" s="6">
        <v>3.0670062829297108E-2</v>
      </c>
      <c r="L19" s="6">
        <v>8.5896025131718852E-3</v>
      </c>
      <c r="M19" s="6">
        <v>0.1287901308328411</v>
      </c>
      <c r="N19" s="6">
        <v>5.0635219116952164E-3</v>
      </c>
      <c r="O19" s="6">
        <v>2.4321276109568811E-3</v>
      </c>
      <c r="P19" s="6">
        <v>3.9500657412876557E-4</v>
      </c>
      <c r="Q19" s="6">
        <v>9.015010632014176E-5</v>
      </c>
      <c r="R19" s="6">
        <v>4.3298677138216184E-3</v>
      </c>
      <c r="S19" s="6">
        <v>1.147753542764324E-3</v>
      </c>
      <c r="T19" s="6">
        <v>3.8155571382161846E-4</v>
      </c>
      <c r="U19" s="6">
        <v>1.3545826166568223E-4</v>
      </c>
      <c r="V19" s="6">
        <v>9.9337417776137027E-2</v>
      </c>
      <c r="W19" s="6">
        <v>1.9122108552864735E-2</v>
      </c>
      <c r="X19" s="6">
        <v>2.4501887655050208E-3</v>
      </c>
      <c r="Y19" s="6">
        <v>6.1444130832841101E-3</v>
      </c>
      <c r="Z19" s="6">
        <v>1.6878911695215595E-3</v>
      </c>
      <c r="AA19" s="6">
        <v>1.4684331482575309E-3</v>
      </c>
      <c r="AB19" s="6">
        <v>1.1750926166568223E-2</v>
      </c>
      <c r="AC19" s="6">
        <v>9.3500000000000007E-4</v>
      </c>
      <c r="AD19" s="6">
        <v>1.1220000000000001E-5</v>
      </c>
      <c r="AE19" s="36"/>
      <c r="AF19" s="24">
        <v>81</v>
      </c>
      <c r="AG19" s="24" t="s">
        <v>428</v>
      </c>
      <c r="AH19" s="24">
        <v>512.90106320141763</v>
      </c>
      <c r="AI19" s="24">
        <v>188</v>
      </c>
      <c r="AJ19" s="24">
        <v>29</v>
      </c>
      <c r="AK19" s="24" t="s">
        <v>429</v>
      </c>
      <c r="AL19" s="38" t="s">
        <v>49</v>
      </c>
    </row>
    <row r="20" spans="1:38" s="2" customFormat="1" ht="26.25" customHeight="1" thickBot="1" x14ac:dyDescent="0.25">
      <c r="A20" s="57" t="s">
        <v>53</v>
      </c>
      <c r="B20" s="57" t="s">
        <v>64</v>
      </c>
      <c r="C20" s="58" t="s">
        <v>65</v>
      </c>
      <c r="D20" s="59"/>
      <c r="E20" s="6">
        <v>1.5510999999999999E-2</v>
      </c>
      <c r="F20" s="6">
        <v>6.7230000000000007E-3</v>
      </c>
      <c r="G20" s="6">
        <v>3.4852264790996156E-4</v>
      </c>
      <c r="H20" s="6">
        <v>2.5900000000000001E-4</v>
      </c>
      <c r="I20" s="6">
        <v>1.1367800000000002E-3</v>
      </c>
      <c r="J20" s="6">
        <v>1.1577800000000002E-3</v>
      </c>
      <c r="K20" s="6">
        <v>1.2067800000000002E-3</v>
      </c>
      <c r="L20" s="6">
        <v>2.8067120000000004E-4</v>
      </c>
      <c r="M20" s="6">
        <v>9.8190000000000013E-3</v>
      </c>
      <c r="N20" s="6">
        <v>1.9121100000000002E-4</v>
      </c>
      <c r="O20" s="6">
        <v>9.1180900000000013E-5</v>
      </c>
      <c r="P20" s="6">
        <v>1.1246E-4</v>
      </c>
      <c r="Q20" s="6">
        <v>2.143E-5</v>
      </c>
      <c r="R20" s="6">
        <v>1.6361300000000001E-4</v>
      </c>
      <c r="S20" s="6">
        <v>4.2522600000000005E-5</v>
      </c>
      <c r="T20" s="6">
        <v>1.6612999999999998E-5</v>
      </c>
      <c r="U20" s="6">
        <v>1.5158000000000001E-5</v>
      </c>
      <c r="V20" s="6">
        <v>3.7307299999999998E-3</v>
      </c>
      <c r="W20" s="6">
        <v>8.0452000000000008E-4</v>
      </c>
      <c r="X20" s="6">
        <v>2.1472E-4</v>
      </c>
      <c r="Y20" s="6">
        <v>6.9490000000000003E-4</v>
      </c>
      <c r="Z20" s="6">
        <v>2.5609999999999999E-4</v>
      </c>
      <c r="AA20" s="6">
        <v>2.4508E-4</v>
      </c>
      <c r="AB20" s="6">
        <v>1.4108E-3</v>
      </c>
      <c r="AC20" s="6">
        <v>3.5000000000000004E-5</v>
      </c>
      <c r="AD20" s="6">
        <v>4.2E-7</v>
      </c>
      <c r="AE20" s="36"/>
      <c r="AF20" s="24" t="s">
        <v>428</v>
      </c>
      <c r="AG20" s="24" t="s">
        <v>428</v>
      </c>
      <c r="AH20" s="24">
        <v>201</v>
      </c>
      <c r="AI20" s="24">
        <v>7</v>
      </c>
      <c r="AJ20" s="24" t="s">
        <v>428</v>
      </c>
      <c r="AK20" s="24" t="s">
        <v>429</v>
      </c>
      <c r="AL20" s="38" t="s">
        <v>49</v>
      </c>
    </row>
    <row r="21" spans="1:38" s="2" customFormat="1" ht="26.25" customHeight="1" thickBot="1" x14ac:dyDescent="0.25">
      <c r="A21" s="57" t="s">
        <v>53</v>
      </c>
      <c r="B21" s="57" t="s">
        <v>66</v>
      </c>
      <c r="C21" s="58" t="s">
        <v>67</v>
      </c>
      <c r="D21" s="59"/>
      <c r="E21" s="6">
        <v>0.35657767921387534</v>
      </c>
      <c r="F21" s="6">
        <v>0.18704024894485313</v>
      </c>
      <c r="G21" s="6">
        <v>0.13176167049892157</v>
      </c>
      <c r="H21" s="6">
        <v>1.4578000000000001E-2</v>
      </c>
      <c r="I21" s="6">
        <v>7.0576719051173298E-2</v>
      </c>
      <c r="J21" s="6">
        <v>7.2469719051173276E-2</v>
      </c>
      <c r="K21" s="6">
        <v>7.578071905117327E-2</v>
      </c>
      <c r="L21" s="6">
        <v>1.8866236762046934E-2</v>
      </c>
      <c r="M21" s="6">
        <v>0.38470188780003228</v>
      </c>
      <c r="N21" s="6">
        <v>2.1270579371234492E-2</v>
      </c>
      <c r="O21" s="6">
        <v>5.2678746758282775E-3</v>
      </c>
      <c r="P21" s="6">
        <v>2.1795454969661173E-3</v>
      </c>
      <c r="Q21" s="6">
        <v>6.3999064758631812E-4</v>
      </c>
      <c r="R21" s="6">
        <v>1.0209911984186221E-2</v>
      </c>
      <c r="S21" s="6">
        <v>3.8077823968372445E-3</v>
      </c>
      <c r="T21" s="6">
        <v>1.8484119841862216E-3</v>
      </c>
      <c r="U21" s="6">
        <v>5.0684577560006444E-4</v>
      </c>
      <c r="V21" s="6">
        <v>0.22654190372738015</v>
      </c>
      <c r="W21" s="6">
        <v>5.704347936744885E-2</v>
      </c>
      <c r="X21" s="6">
        <v>9.7492406626214882E-3</v>
      </c>
      <c r="Y21" s="6">
        <v>2.1714388780003219E-2</v>
      </c>
      <c r="Z21" s="6">
        <v>6.9252371234494979E-3</v>
      </c>
      <c r="AA21" s="6">
        <v>6.0221109939322349E-3</v>
      </c>
      <c r="AB21" s="6">
        <v>4.4410977560006441E-2</v>
      </c>
      <c r="AC21" s="6">
        <v>2.0189800000000001E-3</v>
      </c>
      <c r="AD21" s="6">
        <v>1.3453640000000001E-2</v>
      </c>
      <c r="AE21" s="36"/>
      <c r="AF21" s="24">
        <v>208</v>
      </c>
      <c r="AG21" s="24">
        <v>79</v>
      </c>
      <c r="AH21" s="24">
        <v>2370.3064758631799</v>
      </c>
      <c r="AI21" s="24">
        <v>394</v>
      </c>
      <c r="AJ21" s="24">
        <v>88</v>
      </c>
      <c r="AK21" s="24" t="s">
        <v>429</v>
      </c>
      <c r="AL21" s="38" t="s">
        <v>49</v>
      </c>
    </row>
    <row r="22" spans="1:38" s="2" customFormat="1" ht="26.25" customHeight="1" thickBot="1" x14ac:dyDescent="0.25">
      <c r="A22" s="57" t="s">
        <v>53</v>
      </c>
      <c r="B22" s="61" t="s">
        <v>68</v>
      </c>
      <c r="C22" s="58" t="s">
        <v>69</v>
      </c>
      <c r="D22" s="59"/>
      <c r="E22" s="6">
        <v>0.5767414383164754</v>
      </c>
      <c r="F22" s="6">
        <v>0.25303680910496507</v>
      </c>
      <c r="G22" s="6">
        <v>0.6454442333076944</v>
      </c>
      <c r="H22" s="6">
        <v>2.8720629254E-3</v>
      </c>
      <c r="I22" s="6">
        <v>0.22001812222962389</v>
      </c>
      <c r="J22" s="6">
        <v>0.23724112222962387</v>
      </c>
      <c r="K22" s="6">
        <v>0.25099678372308387</v>
      </c>
      <c r="L22" s="6">
        <v>1.8330401640298553E-2</v>
      </c>
      <c r="M22" s="6">
        <v>1.8667791586057132</v>
      </c>
      <c r="N22" s="6">
        <v>0.25841872129077925</v>
      </c>
      <c r="O22" s="6">
        <v>4.6580471328019363E-3</v>
      </c>
      <c r="P22" s="6">
        <v>1.6212462758201145E-2</v>
      </c>
      <c r="Q22" s="6">
        <v>7.833723088352805E-3</v>
      </c>
      <c r="R22" s="6">
        <v>2.7447648533059064E-2</v>
      </c>
      <c r="S22" s="6">
        <v>3.3655294934167822E-2</v>
      </c>
      <c r="T22" s="6">
        <v>2.5197497218419063E-2</v>
      </c>
      <c r="U22" s="6">
        <v>3.6518946426958273E-3</v>
      </c>
      <c r="V22" s="6">
        <v>0.42422649964744752</v>
      </c>
      <c r="W22" s="6">
        <v>1.1643126194960627</v>
      </c>
      <c r="X22" s="6">
        <v>8.8331692993739302E-2</v>
      </c>
      <c r="Y22" s="6">
        <v>0.12055929929057956</v>
      </c>
      <c r="Z22" s="6">
        <v>4.7426213670517942E-2</v>
      </c>
      <c r="AA22" s="6">
        <v>3.7456581802967175E-2</v>
      </c>
      <c r="AB22" s="6">
        <v>0.29381788732180397</v>
      </c>
      <c r="AC22" s="6">
        <v>6.3129978093600008E-3</v>
      </c>
      <c r="AD22" s="6">
        <v>0.32099075798212001</v>
      </c>
      <c r="AE22" s="36"/>
      <c r="AF22" s="24">
        <v>80</v>
      </c>
      <c r="AG22" s="24">
        <v>1888</v>
      </c>
      <c r="AH22" s="24">
        <v>1782.400579928046</v>
      </c>
      <c r="AI22" s="24">
        <v>174.62676192618639</v>
      </c>
      <c r="AJ22" s="24">
        <v>255.2714080738136</v>
      </c>
      <c r="AK22" s="24" t="s">
        <v>429</v>
      </c>
      <c r="AL22" s="38" t="s">
        <v>49</v>
      </c>
    </row>
    <row r="23" spans="1:38" s="2" customFormat="1" ht="26.25" customHeight="1" thickBot="1" x14ac:dyDescent="0.25">
      <c r="A23" s="57" t="s">
        <v>70</v>
      </c>
      <c r="B23" s="61" t="s">
        <v>392</v>
      </c>
      <c r="C23" s="58" t="s">
        <v>388</v>
      </c>
      <c r="D23" s="100"/>
      <c r="E23" s="6">
        <v>1.1210490386005887</v>
      </c>
      <c r="F23" s="6">
        <v>0.24178130729775105</v>
      </c>
      <c r="G23" s="6">
        <v>7.7834874041989188E-2</v>
      </c>
      <c r="H23" s="6">
        <v>3.1825218941202392E-4</v>
      </c>
      <c r="I23" s="6">
        <v>6.7117930954992008E-2</v>
      </c>
      <c r="J23" s="6">
        <v>6.7117930954992008E-2</v>
      </c>
      <c r="K23" s="6">
        <v>6.7117930954992008E-2</v>
      </c>
      <c r="L23" s="6">
        <v>4.3091882249655232E-2</v>
      </c>
      <c r="M23" s="6">
        <v>1.8416278584472776</v>
      </c>
      <c r="N23" s="6">
        <v>1.0114713106890447E-2</v>
      </c>
      <c r="O23" s="6">
        <v>4.0818733359407149E-4</v>
      </c>
      <c r="P23" s="6" t="s">
        <v>438</v>
      </c>
      <c r="Q23" s="6" t="s">
        <v>438</v>
      </c>
      <c r="R23" s="6">
        <v>2.0409366679703576E-3</v>
      </c>
      <c r="S23" s="6">
        <v>6.9391846710992133E-2</v>
      </c>
      <c r="T23" s="6">
        <v>2.8573113351585007E-3</v>
      </c>
      <c r="U23" s="6">
        <v>4.0818733359407149E-4</v>
      </c>
      <c r="V23" s="6">
        <v>4.0818733359407146E-2</v>
      </c>
      <c r="W23" s="6" t="s">
        <v>438</v>
      </c>
      <c r="X23" s="6">
        <v>3.1854440860825694E-3</v>
      </c>
      <c r="Y23" s="6">
        <v>2.020923022302857E-3</v>
      </c>
      <c r="Z23" s="6" t="s">
        <v>438</v>
      </c>
      <c r="AA23" s="6" t="s">
        <v>438</v>
      </c>
      <c r="AB23" s="6">
        <v>5.2063671083854264E-3</v>
      </c>
      <c r="AC23" s="6" t="s">
        <v>438</v>
      </c>
      <c r="AD23" s="6" t="s">
        <v>438</v>
      </c>
      <c r="AE23" s="36"/>
      <c r="AF23" s="24">
        <v>1737.35</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0.61919238758792861</v>
      </c>
      <c r="F24" s="6">
        <v>1.5480845598121682</v>
      </c>
      <c r="G24" s="6">
        <v>0.23867597153672038</v>
      </c>
      <c r="H24" s="6">
        <v>0.18987289999999998</v>
      </c>
      <c r="I24" s="6">
        <v>0.72279042740160027</v>
      </c>
      <c r="J24" s="6">
        <v>0.73841952740160022</v>
      </c>
      <c r="K24" s="6">
        <v>0.77452342740160041</v>
      </c>
      <c r="L24" s="6">
        <v>0.20150267767968644</v>
      </c>
      <c r="M24" s="6">
        <v>3.0378898537024117</v>
      </c>
      <c r="N24" s="6">
        <v>0.14204552809133866</v>
      </c>
      <c r="O24" s="6">
        <v>6.6759739915223118E-2</v>
      </c>
      <c r="P24" s="6">
        <v>3.405776089244483E-3</v>
      </c>
      <c r="Q24" s="6">
        <v>1.4454398070933793E-3</v>
      </c>
      <c r="R24" s="6">
        <v>0.11838450568627826</v>
      </c>
      <c r="S24" s="6">
        <v>3.1247229068627827E-2</v>
      </c>
      <c r="T24" s="6">
        <v>1.0603583371055145E-2</v>
      </c>
      <c r="U24" s="6">
        <v>2.6492561698168928E-3</v>
      </c>
      <c r="V24" s="6">
        <v>2.632889621091338</v>
      </c>
      <c r="W24" s="6">
        <v>0.51998914044622246</v>
      </c>
      <c r="X24" s="6">
        <v>5.2548622874099768E-2</v>
      </c>
      <c r="Y24" s="6">
        <v>8.3886381811149643E-2</v>
      </c>
      <c r="Z24" s="6">
        <v>2.633973681114965E-2</v>
      </c>
      <c r="AA24" s="6">
        <v>2.1070406811149654E-2</v>
      </c>
      <c r="AB24" s="6">
        <v>0.18384514830754869</v>
      </c>
      <c r="AC24" s="6">
        <v>2.5674619999999995E-2</v>
      </c>
      <c r="AD24" s="6">
        <v>4.7279020000000008E-3</v>
      </c>
      <c r="AE24" s="36"/>
      <c r="AF24" s="24">
        <v>52.650000000000091</v>
      </c>
      <c r="AG24" s="24">
        <v>26</v>
      </c>
      <c r="AH24" s="24">
        <v>3014.0608924448265</v>
      </c>
      <c r="AI24" s="24">
        <v>5131.7</v>
      </c>
      <c r="AJ24" s="24" t="s">
        <v>428</v>
      </c>
      <c r="AK24" s="24" t="s">
        <v>429</v>
      </c>
      <c r="AL24" s="38" t="s">
        <v>49</v>
      </c>
    </row>
    <row r="25" spans="1:38" s="2" customFormat="1" ht="26.25" customHeight="1" thickBot="1" x14ac:dyDescent="0.25">
      <c r="A25" s="57" t="s">
        <v>73</v>
      </c>
      <c r="B25" s="61" t="s">
        <v>74</v>
      </c>
      <c r="C25" s="63" t="s">
        <v>75</v>
      </c>
      <c r="D25" s="59"/>
      <c r="E25" s="6">
        <v>0.11143660000000001</v>
      </c>
      <c r="F25" s="6">
        <v>3.4772600000000001E-2</v>
      </c>
      <c r="G25" s="6">
        <v>1.6428000000000002E-2</v>
      </c>
      <c r="H25" s="6" t="s">
        <v>438</v>
      </c>
      <c r="I25" s="6">
        <v>1.9166000000000001E-3</v>
      </c>
      <c r="J25" s="6">
        <v>1.9166000000000001E-3</v>
      </c>
      <c r="K25" s="6">
        <v>1.9166000000000001E-3</v>
      </c>
      <c r="L25" s="6">
        <v>9.1996799999999996E-4</v>
      </c>
      <c r="M25" s="6">
        <v>0.30610839999999995</v>
      </c>
      <c r="N25" s="6">
        <v>1.3032880000000005E-3</v>
      </c>
      <c r="O25" s="6">
        <v>1.8618400000000005E-4</v>
      </c>
      <c r="P25" s="6">
        <v>5.5855200000000003E-4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804.50106400000016</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2.8148000000000002E-4</v>
      </c>
      <c r="F26" s="6">
        <v>6.9440000000000013E-5</v>
      </c>
      <c r="G26" s="6">
        <v>4.0920000000000001E-5</v>
      </c>
      <c r="H26" s="6" t="s">
        <v>438</v>
      </c>
      <c r="I26" s="6">
        <v>1.7360000000000003E-5</v>
      </c>
      <c r="J26" s="6">
        <v>1.7360000000000003E-5</v>
      </c>
      <c r="K26" s="6">
        <v>1.7360000000000003E-5</v>
      </c>
      <c r="L26" s="6">
        <v>8.3328000000000009E-6</v>
      </c>
      <c r="M26" s="6">
        <v>8.3080000000000003E-4</v>
      </c>
      <c r="N26" s="6">
        <v>2.9512000000000006E-6</v>
      </c>
      <c r="O26" s="6">
        <v>4.2160000000000007E-7</v>
      </c>
      <c r="P26" s="6">
        <v>1.2648000000000002E-6</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1.8217336000000002</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5.4070858371382737</v>
      </c>
      <c r="F27" s="6">
        <v>5.3079754268359913</v>
      </c>
      <c r="G27" s="6">
        <v>5.8159477474896824E-2</v>
      </c>
      <c r="H27" s="6">
        <v>0.24594944054786552</v>
      </c>
      <c r="I27" s="6">
        <v>0.29864292160130346</v>
      </c>
      <c r="J27" s="6">
        <v>0.29864292160130346</v>
      </c>
      <c r="K27" s="6">
        <v>0.29864292160130346</v>
      </c>
      <c r="L27" s="6">
        <v>0.2068212244704789</v>
      </c>
      <c r="M27" s="6">
        <v>45.038153637523848</v>
      </c>
      <c r="N27" s="6">
        <v>1.7738440620492355</v>
      </c>
      <c r="O27" s="6">
        <v>8.2339350820602168E-5</v>
      </c>
      <c r="P27" s="6">
        <v>4.2929138169659192E-3</v>
      </c>
      <c r="Q27" s="6">
        <v>1.2919824268106108E-4</v>
      </c>
      <c r="R27" s="6">
        <v>4.1696025075426734E-3</v>
      </c>
      <c r="S27" s="6">
        <v>2.8937620038424219E-3</v>
      </c>
      <c r="T27" s="6">
        <v>8.6156428768455889E-4</v>
      </c>
      <c r="U27" s="6">
        <v>9.371778372091771E-5</v>
      </c>
      <c r="V27" s="6">
        <v>1.5804787300960892E-2</v>
      </c>
      <c r="W27" s="6">
        <v>0.31171470000000001</v>
      </c>
      <c r="X27" s="6">
        <v>7.4406363603000004E-3</v>
      </c>
      <c r="Y27" s="6">
        <v>8.6280929677000004E-3</v>
      </c>
      <c r="Z27" s="6">
        <v>6.3615859682000005E-3</v>
      </c>
      <c r="AA27" s="6">
        <v>7.7573015057000004E-3</v>
      </c>
      <c r="AB27" s="6">
        <v>3.0187616801900002E-2</v>
      </c>
      <c r="AC27" s="6">
        <v>2.8992800000000001E-4</v>
      </c>
      <c r="AD27" s="6">
        <v>5.24803E-5</v>
      </c>
      <c r="AE27" s="36"/>
      <c r="AF27" s="24">
        <v>26097.477889431899</v>
      </c>
      <c r="AG27" s="24" t="s">
        <v>429</v>
      </c>
      <c r="AH27" s="24" t="s">
        <v>428</v>
      </c>
      <c r="AI27" s="24">
        <v>28.588674869832047</v>
      </c>
      <c r="AJ27" s="24" t="s">
        <v>429</v>
      </c>
      <c r="AK27" s="24" t="s">
        <v>429</v>
      </c>
      <c r="AL27" s="38" t="s">
        <v>49</v>
      </c>
    </row>
    <row r="28" spans="1:38" s="2" customFormat="1" ht="26.25" customHeight="1" thickBot="1" x14ac:dyDescent="0.25">
      <c r="A28" s="57" t="s">
        <v>78</v>
      </c>
      <c r="B28" s="57" t="s">
        <v>81</v>
      </c>
      <c r="C28" s="58" t="s">
        <v>82</v>
      </c>
      <c r="D28" s="59"/>
      <c r="E28" s="6">
        <v>0.9308717628930947</v>
      </c>
      <c r="F28" s="6">
        <v>0.18896807546410804</v>
      </c>
      <c r="G28" s="6">
        <v>6.756566473981456E-3</v>
      </c>
      <c r="H28" s="6">
        <v>4.5905154817557151E-3</v>
      </c>
      <c r="I28" s="6">
        <v>9.1289346774645966E-2</v>
      </c>
      <c r="J28" s="6">
        <v>9.1289346774645966E-2</v>
      </c>
      <c r="K28" s="6">
        <v>9.1289346774645966E-2</v>
      </c>
      <c r="L28" s="6">
        <v>6.7374738943120099E-2</v>
      </c>
      <c r="M28" s="6">
        <v>1.2880313619883872</v>
      </c>
      <c r="N28" s="6">
        <v>3.1738820440861543E-2</v>
      </c>
      <c r="O28" s="6">
        <v>4.3574303674346809E-6</v>
      </c>
      <c r="P28" s="6">
        <v>3.8253256597385843E-4</v>
      </c>
      <c r="Q28" s="6">
        <v>8.0800203110756216E-6</v>
      </c>
      <c r="R28" s="6">
        <v>5.6491236507302952E-4</v>
      </c>
      <c r="S28" s="6">
        <v>3.8057126433329891E-4</v>
      </c>
      <c r="T28" s="6">
        <v>2.695232782664482E-5</v>
      </c>
      <c r="U28" s="6">
        <v>7.4451798872818789E-6</v>
      </c>
      <c r="V28" s="6">
        <v>1.3210871669969257E-3</v>
      </c>
      <c r="W28" s="6">
        <v>4.6586100000000005E-2</v>
      </c>
      <c r="X28" s="6">
        <v>1.3208807950999999E-3</v>
      </c>
      <c r="Y28" s="6">
        <v>1.4825364172999999E-3</v>
      </c>
      <c r="Z28" s="6">
        <v>1.1596346074E-3</v>
      </c>
      <c r="AA28" s="6">
        <v>1.2380288027E-3</v>
      </c>
      <c r="AB28" s="6">
        <v>5.2010806224999998E-3</v>
      </c>
      <c r="AC28" s="6">
        <v>4.3180299999999997E-5</v>
      </c>
      <c r="AD28" s="6">
        <v>8.8647E-6</v>
      </c>
      <c r="AE28" s="36"/>
      <c r="AF28" s="24">
        <v>2993.527307683823</v>
      </c>
      <c r="AG28" s="24" t="s">
        <v>429</v>
      </c>
      <c r="AH28" s="24" t="s">
        <v>428</v>
      </c>
      <c r="AI28" s="24">
        <v>7.5137083385318011</v>
      </c>
      <c r="AJ28" s="24" t="s">
        <v>429</v>
      </c>
      <c r="AK28" s="24" t="s">
        <v>429</v>
      </c>
      <c r="AL28" s="38" t="s">
        <v>49</v>
      </c>
    </row>
    <row r="29" spans="1:38" s="2" customFormat="1" ht="26.25" customHeight="1" thickBot="1" x14ac:dyDescent="0.25">
      <c r="A29" s="57" t="s">
        <v>78</v>
      </c>
      <c r="B29" s="57" t="s">
        <v>83</v>
      </c>
      <c r="C29" s="58" t="s">
        <v>84</v>
      </c>
      <c r="D29" s="59"/>
      <c r="E29" s="6">
        <v>11.825496961136933</v>
      </c>
      <c r="F29" s="6">
        <v>0.84204076499037805</v>
      </c>
      <c r="G29" s="6">
        <v>3.84167685651398E-2</v>
      </c>
      <c r="H29" s="6">
        <v>5.377351263817106E-3</v>
      </c>
      <c r="I29" s="6">
        <v>0.30707030088072479</v>
      </c>
      <c r="J29" s="6">
        <v>0.30707030088072479</v>
      </c>
      <c r="K29" s="6">
        <v>0.30707030088072479</v>
      </c>
      <c r="L29" s="6">
        <v>0.18674450098888534</v>
      </c>
      <c r="M29" s="6">
        <v>2.9204853988621249</v>
      </c>
      <c r="N29" s="6">
        <v>3.6539346058468307E-2</v>
      </c>
      <c r="O29" s="6">
        <v>2.0349577408978911E-5</v>
      </c>
      <c r="P29" s="6">
        <v>2.0656976280430629E-3</v>
      </c>
      <c r="Q29" s="6">
        <v>3.9968294199488197E-5</v>
      </c>
      <c r="R29" s="6">
        <v>3.2569797682103305E-3</v>
      </c>
      <c r="S29" s="6">
        <v>2.1861043314436559E-3</v>
      </c>
      <c r="T29" s="6">
        <v>9.2361218912959868E-5</v>
      </c>
      <c r="U29" s="6">
        <v>3.9237433581018593E-5</v>
      </c>
      <c r="V29" s="6">
        <v>7.0408122260292574E-3</v>
      </c>
      <c r="W29" s="6">
        <v>0.1144874</v>
      </c>
      <c r="X29" s="6">
        <v>1.6355304035E-3</v>
      </c>
      <c r="Y29" s="6">
        <v>9.9040452194000001E-3</v>
      </c>
      <c r="Z29" s="6">
        <v>1.1067089061500002E-2</v>
      </c>
      <c r="AA29" s="6">
        <v>2.5441584052000002E-3</v>
      </c>
      <c r="AB29" s="6">
        <v>2.51508230896E-2</v>
      </c>
      <c r="AC29" s="6">
        <v>9.7258300000000004E-5</v>
      </c>
      <c r="AD29" s="6">
        <v>2.2335099999999999E-5</v>
      </c>
      <c r="AE29" s="36"/>
      <c r="AF29" s="24">
        <v>16343.018706626563</v>
      </c>
      <c r="AG29" s="24" t="s">
        <v>429</v>
      </c>
      <c r="AH29" s="24">
        <v>33</v>
      </c>
      <c r="AI29" s="24">
        <v>45.882827898182988</v>
      </c>
      <c r="AJ29" s="24" t="s">
        <v>429</v>
      </c>
      <c r="AK29" s="24" t="s">
        <v>429</v>
      </c>
      <c r="AL29" s="38" t="s">
        <v>49</v>
      </c>
    </row>
    <row r="30" spans="1:38" s="2" customFormat="1" ht="26.25" customHeight="1" thickBot="1" x14ac:dyDescent="0.25">
      <c r="A30" s="57" t="s">
        <v>78</v>
      </c>
      <c r="B30" s="57" t="s">
        <v>85</v>
      </c>
      <c r="C30" s="58" t="s">
        <v>86</v>
      </c>
      <c r="D30" s="59"/>
      <c r="E30" s="6">
        <v>3.9372590513607189E-3</v>
      </c>
      <c r="F30" s="6">
        <v>5.2344408238145658E-2</v>
      </c>
      <c r="G30" s="6">
        <v>8.3642844101870307E-5</v>
      </c>
      <c r="H30" s="6">
        <v>4.5123548159689414E-5</v>
      </c>
      <c r="I30" s="6">
        <v>9.7751920955469677E-4</v>
      </c>
      <c r="J30" s="6">
        <v>9.7751920955469677E-4</v>
      </c>
      <c r="K30" s="6">
        <v>9.7751920955469677E-4</v>
      </c>
      <c r="L30" s="6">
        <v>1.6775535936214189E-4</v>
      </c>
      <c r="M30" s="6">
        <v>0.15499731566021557</v>
      </c>
      <c r="N30" s="6">
        <v>4.1826813416364185E-3</v>
      </c>
      <c r="O30" s="6">
        <v>7.4217381945250883E-5</v>
      </c>
      <c r="P30" s="6">
        <v>7.2776612894956365E-6</v>
      </c>
      <c r="Q30" s="6">
        <v>2.5095383756881513E-7</v>
      </c>
      <c r="R30" s="6">
        <v>3.1705983853366792E-4</v>
      </c>
      <c r="S30" s="6">
        <v>1.2637747150323658E-2</v>
      </c>
      <c r="T30" s="6">
        <v>5.1978736355454895E-4</v>
      </c>
      <c r="U30" s="6">
        <v>7.3892600895308477E-5</v>
      </c>
      <c r="V30" s="6">
        <v>7.3384263563364346E-3</v>
      </c>
      <c r="W30" s="6">
        <v>4.0490000000000003E-4</v>
      </c>
      <c r="X30" s="6">
        <v>5.7541019000000002E-6</v>
      </c>
      <c r="Y30" s="6">
        <v>7.3336993000000002E-6</v>
      </c>
      <c r="Z30" s="6">
        <v>4.4474720999999994E-6</v>
      </c>
      <c r="AA30" s="6">
        <v>8.1388377999999998E-6</v>
      </c>
      <c r="AB30" s="6">
        <v>2.56741111E-5</v>
      </c>
      <c r="AC30" s="6">
        <v>4.0489999999999998E-7</v>
      </c>
      <c r="AD30" s="6">
        <v>1.4460000000000001E-7</v>
      </c>
      <c r="AE30" s="36"/>
      <c r="AF30" s="24">
        <v>37.238266373917156</v>
      </c>
      <c r="AG30" s="24" t="s">
        <v>429</v>
      </c>
      <c r="AH30" s="24" t="s">
        <v>429</v>
      </c>
      <c r="AI30" s="24">
        <v>2.2889093597588763E-3</v>
      </c>
      <c r="AJ30" s="24" t="s">
        <v>429</v>
      </c>
      <c r="AK30" s="24" t="s">
        <v>429</v>
      </c>
      <c r="AL30" s="38" t="s">
        <v>49</v>
      </c>
    </row>
    <row r="31" spans="1:38" s="2" customFormat="1" ht="26.25" customHeight="1" thickBot="1" x14ac:dyDescent="0.25">
      <c r="A31" s="57" t="s">
        <v>78</v>
      </c>
      <c r="B31" s="57" t="s">
        <v>87</v>
      </c>
      <c r="C31" s="58" t="s">
        <v>88</v>
      </c>
      <c r="D31" s="59"/>
      <c r="E31" s="6" t="s">
        <v>429</v>
      </c>
      <c r="F31" s="6">
        <v>0.58156849460970483</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27.105860710468043</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0.14502400822030553</v>
      </c>
      <c r="J32" s="6">
        <v>0.27463067335674934</v>
      </c>
      <c r="K32" s="6">
        <v>0.35668943313298729</v>
      </c>
      <c r="L32" s="6">
        <v>1.4502400822030553E-2</v>
      </c>
      <c r="M32" s="6" t="s">
        <v>438</v>
      </c>
      <c r="N32" s="6">
        <v>0.39232734510323169</v>
      </c>
      <c r="O32" s="6">
        <v>1.7827687439813153E-3</v>
      </c>
      <c r="P32" s="6">
        <v>1.1553760270780877E-6</v>
      </c>
      <c r="Q32" s="6">
        <v>1.1553760270780885E-12</v>
      </c>
      <c r="R32" s="6">
        <v>0.14574331075762623</v>
      </c>
      <c r="S32" s="6">
        <v>3.1941991213008674</v>
      </c>
      <c r="T32" s="6">
        <v>2.2819461884106978E-2</v>
      </c>
      <c r="U32" s="6">
        <v>2.9004801644061063E-3</v>
      </c>
      <c r="V32" s="6">
        <v>1.1553760270780873</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10849.262472124799</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7.38017763230914E-2</v>
      </c>
      <c r="J33" s="6">
        <v>0.13666995615387292</v>
      </c>
      <c r="K33" s="6">
        <v>0.27333991230774585</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10849.262472124799</v>
      </c>
      <c r="AL33" s="38" t="s">
        <v>412</v>
      </c>
    </row>
    <row r="34" spans="1:38" s="2" customFormat="1" ht="26.25" customHeight="1" thickBot="1" x14ac:dyDescent="0.25">
      <c r="A34" s="57" t="s">
        <v>70</v>
      </c>
      <c r="B34" s="57" t="s">
        <v>93</v>
      </c>
      <c r="C34" s="58" t="s">
        <v>94</v>
      </c>
      <c r="D34" s="59"/>
      <c r="E34" s="6">
        <v>4.7312576399999999</v>
      </c>
      <c r="F34" s="6">
        <v>0.37117822399999995</v>
      </c>
      <c r="G34" s="6">
        <v>0.156</v>
      </c>
      <c r="H34" s="6">
        <v>7.799908000000001E-4</v>
      </c>
      <c r="I34" s="6">
        <v>9.8979988000000005E-2</v>
      </c>
      <c r="J34" s="6">
        <v>0.106779896</v>
      </c>
      <c r="K34" s="6">
        <v>0.15907070399999998</v>
      </c>
      <c r="L34" s="6">
        <v>6.4336992200000012E-2</v>
      </c>
      <c r="M34" s="6">
        <v>1.2796682400000001</v>
      </c>
      <c r="N34" s="6" t="s">
        <v>438</v>
      </c>
      <c r="O34" s="6">
        <v>7.7999999999999999E-4</v>
      </c>
      <c r="P34" s="6" t="s">
        <v>438</v>
      </c>
      <c r="Q34" s="6" t="s">
        <v>438</v>
      </c>
      <c r="R34" s="6">
        <v>3.8999999999999998E-3</v>
      </c>
      <c r="S34" s="6">
        <v>0.1326</v>
      </c>
      <c r="T34" s="6">
        <v>5.4600000000000004E-3</v>
      </c>
      <c r="U34" s="6">
        <v>7.7999999999999999E-4</v>
      </c>
      <c r="V34" s="6">
        <v>7.8E-2</v>
      </c>
      <c r="W34" s="6" t="s">
        <v>429</v>
      </c>
      <c r="X34" s="6">
        <v>2.3400000000000001E-3</v>
      </c>
      <c r="Y34" s="6">
        <v>3.8999999999999998E-3</v>
      </c>
      <c r="Z34" s="6" t="s">
        <v>429</v>
      </c>
      <c r="AA34" s="6" t="s">
        <v>429</v>
      </c>
      <c r="AB34" s="6">
        <v>6.2399999999999999E-3</v>
      </c>
      <c r="AC34" s="6" t="s">
        <v>429</v>
      </c>
      <c r="AD34" s="6" t="s">
        <v>429</v>
      </c>
      <c r="AE34" s="36"/>
      <c r="AF34" s="24">
        <v>3314.22</v>
      </c>
      <c r="AG34" s="24" t="s">
        <v>429</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0.15799888839854412</v>
      </c>
      <c r="F36" s="6">
        <v>2.4180708312034453E-2</v>
      </c>
      <c r="G36" s="6">
        <v>2.0625000000000001E-3</v>
      </c>
      <c r="H36" s="6">
        <v>1.36E-5</v>
      </c>
      <c r="I36" s="6">
        <v>3.7731339558352431E-3</v>
      </c>
      <c r="J36" s="6">
        <v>3.9731810257340426E-3</v>
      </c>
      <c r="K36" s="6">
        <v>3.9731810257340426E-3</v>
      </c>
      <c r="L36" s="6">
        <v>9.1682803222339307E-4</v>
      </c>
      <c r="M36" s="6">
        <v>7.355132520473158E-2</v>
      </c>
      <c r="N36" s="6" t="s">
        <v>438</v>
      </c>
      <c r="O36" s="6">
        <v>1.0434297695325228E-6</v>
      </c>
      <c r="P36" s="6" t="s">
        <v>438</v>
      </c>
      <c r="Q36" s="6" t="s">
        <v>438</v>
      </c>
      <c r="R36" s="6">
        <v>1.0514066026211305E-4</v>
      </c>
      <c r="S36" s="6">
        <v>1.7605881973700695E-3</v>
      </c>
      <c r="T36" s="6">
        <v>2.0004778629634343E-3</v>
      </c>
      <c r="U36" s="6">
        <v>2.0004809332386223E-4</v>
      </c>
      <c r="V36" s="6">
        <v>2.4006671812918504E-3</v>
      </c>
      <c r="W36" s="6">
        <v>2.6006119086843963E-7</v>
      </c>
      <c r="X36" s="6">
        <v>1.6096524444098556E-8</v>
      </c>
      <c r="Y36" s="6">
        <v>6.0106879821834493E-8</v>
      </c>
      <c r="Z36" s="6">
        <v>2.6006119086843962E-8</v>
      </c>
      <c r="AA36" s="6">
        <v>1.0202400564838786E-7</v>
      </c>
      <c r="AB36" s="6">
        <v>7.6203404265933042E-8</v>
      </c>
      <c r="AC36" s="6">
        <v>1.6003765591903976E-7</v>
      </c>
      <c r="AD36" s="6">
        <v>7.601788656154389E-8</v>
      </c>
      <c r="AE36" s="36"/>
      <c r="AF36" s="24">
        <v>90</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0.94108472410075594</v>
      </c>
      <c r="F39" s="6">
        <v>1.514661911273633</v>
      </c>
      <c r="G39" s="6">
        <v>0.551686839364812</v>
      </c>
      <c r="H39" s="6">
        <v>0.17408500000000002</v>
      </c>
      <c r="I39" s="6">
        <v>0.76533094644796229</v>
      </c>
      <c r="J39" s="6">
        <v>0.78809512644796242</v>
      </c>
      <c r="K39" s="6">
        <v>0.8276714464479622</v>
      </c>
      <c r="L39" s="6">
        <v>0.19187835097396105</v>
      </c>
      <c r="M39" s="6">
        <v>3.741300541758072</v>
      </c>
      <c r="N39" s="6">
        <v>0.25442675158115646</v>
      </c>
      <c r="O39" s="6">
        <v>6.2948090882822744E-2</v>
      </c>
      <c r="P39" s="6">
        <v>1.0952799121886569E-2</v>
      </c>
      <c r="Q39" s="6">
        <v>5.9235611904524038E-3</v>
      </c>
      <c r="R39" s="6">
        <v>0.12110609100185864</v>
      </c>
      <c r="S39" s="6">
        <v>4.5079922559022649E-2</v>
      </c>
      <c r="T39" s="6">
        <v>2.1800771128999807E-2</v>
      </c>
      <c r="U39" s="6">
        <v>4.4023074923525297E-3</v>
      </c>
      <c r="V39" s="6">
        <v>2.6034123384301133</v>
      </c>
      <c r="W39" s="6">
        <v>0.66645496925237258</v>
      </c>
      <c r="X39" s="6">
        <v>9.0222267863174915E-2</v>
      </c>
      <c r="Y39" s="6">
        <v>0.13116967902713386</v>
      </c>
      <c r="Z39" s="6">
        <v>4.6016010427206017E-2</v>
      </c>
      <c r="AA39" s="6">
        <v>3.6377426284762378E-2</v>
      </c>
      <c r="AB39" s="6">
        <v>0.30378538360227708</v>
      </c>
      <c r="AC39" s="6">
        <v>2.4113231200000002E-2</v>
      </c>
      <c r="AD39" s="6">
        <v>0.16157150000000003</v>
      </c>
      <c r="AE39" s="36"/>
      <c r="AF39" s="24">
        <v>184.6</v>
      </c>
      <c r="AG39" s="24">
        <v>948.76</v>
      </c>
      <c r="AH39" s="24">
        <v>5679.4914353219137</v>
      </c>
      <c r="AI39" s="24">
        <v>4995.1221821377358</v>
      </c>
      <c r="AJ39" s="24">
        <v>29</v>
      </c>
      <c r="AK39" s="24" t="s">
        <v>429</v>
      </c>
      <c r="AL39" s="38" t="s">
        <v>49</v>
      </c>
    </row>
    <row r="40" spans="1:38" s="2" customFormat="1" ht="26.25" customHeight="1" thickBot="1" x14ac:dyDescent="0.25">
      <c r="A40" s="57" t="s">
        <v>70</v>
      </c>
      <c r="B40" s="57" t="s">
        <v>105</v>
      </c>
      <c r="C40" s="58" t="s">
        <v>390</v>
      </c>
      <c r="D40" s="59"/>
      <c r="E40" s="6">
        <v>0.89665663566504061</v>
      </c>
      <c r="F40" s="6">
        <v>0.14404509601465545</v>
      </c>
      <c r="G40" s="6">
        <v>6.2490679972277266E-2</v>
      </c>
      <c r="H40" s="6">
        <v>2.5290064821940336E-4</v>
      </c>
      <c r="I40" s="6">
        <v>5.3182030689733512E-2</v>
      </c>
      <c r="J40" s="6">
        <v>5.3182030689733512E-2</v>
      </c>
      <c r="K40" s="6">
        <v>5.3182030689733512E-2</v>
      </c>
      <c r="L40" s="6">
        <v>3.4598922645502739E-2</v>
      </c>
      <c r="M40" s="6">
        <v>0.93928062623985276</v>
      </c>
      <c r="N40" s="6">
        <v>4.4357258256824215E-3</v>
      </c>
      <c r="O40" s="6">
        <v>3.2079138155344911E-4</v>
      </c>
      <c r="P40" s="6" t="s">
        <v>438</v>
      </c>
      <c r="Q40" s="6" t="s">
        <v>438</v>
      </c>
      <c r="R40" s="6">
        <v>1.6039569077672454E-3</v>
      </c>
      <c r="S40" s="6">
        <v>5.453453486408634E-2</v>
      </c>
      <c r="T40" s="6">
        <v>2.2455396708741435E-3</v>
      </c>
      <c r="U40" s="6">
        <v>3.2079138155344911E-4</v>
      </c>
      <c r="V40" s="6">
        <v>3.2079138155344904E-2</v>
      </c>
      <c r="W40" s="6" t="s">
        <v>438</v>
      </c>
      <c r="X40" s="6">
        <v>2.5312237610925913E-3</v>
      </c>
      <c r="Y40" s="6">
        <v>1.5951800849334952E-3</v>
      </c>
      <c r="Z40" s="6" t="s">
        <v>438</v>
      </c>
      <c r="AA40" s="6" t="s">
        <v>438</v>
      </c>
      <c r="AB40" s="6">
        <v>4.1264038460260867E-3</v>
      </c>
      <c r="AC40" s="6" t="s">
        <v>438</v>
      </c>
      <c r="AD40" s="6" t="s">
        <v>438</v>
      </c>
      <c r="AE40" s="36"/>
      <c r="AF40" s="24">
        <v>1364.3415500000001</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2.1398257515941372</v>
      </c>
      <c r="F41" s="6">
        <v>16.062939245746865</v>
      </c>
      <c r="G41" s="6">
        <v>1.599418567043339</v>
      </c>
      <c r="H41" s="6">
        <v>2.0689590820749544</v>
      </c>
      <c r="I41" s="6">
        <v>19.795719061071047</v>
      </c>
      <c r="J41" s="6">
        <v>20.327802109455906</v>
      </c>
      <c r="K41" s="6">
        <v>21.383118106586871</v>
      </c>
      <c r="L41" s="6">
        <v>2.1471692240236706</v>
      </c>
      <c r="M41" s="6">
        <v>122.88812027749275</v>
      </c>
      <c r="N41" s="6">
        <v>0.97714454250000016</v>
      </c>
      <c r="O41" s="6">
        <v>0.39462442375000006</v>
      </c>
      <c r="P41" s="6">
        <v>2.2341580000000007E-2</v>
      </c>
      <c r="Q41" s="6">
        <v>1.0480320000000001E-2</v>
      </c>
      <c r="R41" s="6">
        <v>0.70606332820000006</v>
      </c>
      <c r="S41" s="6">
        <v>0.20539843282</v>
      </c>
      <c r="T41" s="6">
        <v>7.6598904450000019E-2</v>
      </c>
      <c r="U41" s="6">
        <v>1.6772645000000003E-2</v>
      </c>
      <c r="V41" s="6">
        <v>15.689924542500004</v>
      </c>
      <c r="W41" s="6">
        <v>21.527617748656372</v>
      </c>
      <c r="X41" s="6">
        <v>3.6409638676734248</v>
      </c>
      <c r="Y41" s="6">
        <v>3.3560167878988771</v>
      </c>
      <c r="Z41" s="6">
        <v>1.2720683432911417</v>
      </c>
      <c r="AA41" s="6">
        <v>2.076951607743418</v>
      </c>
      <c r="AB41" s="6">
        <v>10.346000606606861</v>
      </c>
      <c r="AC41" s="6">
        <v>0.15134406</v>
      </c>
      <c r="AD41" s="6">
        <v>0.13991090423386568</v>
      </c>
      <c r="AE41" s="36"/>
      <c r="AF41" s="24">
        <v>1002</v>
      </c>
      <c r="AG41" s="24">
        <v>813</v>
      </c>
      <c r="AH41" s="24">
        <v>4693</v>
      </c>
      <c r="AI41" s="24">
        <v>30168</v>
      </c>
      <c r="AJ41" s="24" t="s">
        <v>428</v>
      </c>
      <c r="AK41" s="24" t="s">
        <v>429</v>
      </c>
      <c r="AL41" s="38" t="s">
        <v>49</v>
      </c>
    </row>
    <row r="42" spans="1:38" s="2" customFormat="1" ht="26.25" customHeight="1" thickBot="1" x14ac:dyDescent="0.25">
      <c r="A42" s="57" t="s">
        <v>70</v>
      </c>
      <c r="B42" s="57" t="s">
        <v>107</v>
      </c>
      <c r="C42" s="58" t="s">
        <v>108</v>
      </c>
      <c r="D42" s="59"/>
      <c r="E42" s="6">
        <v>0.13372475764274333</v>
      </c>
      <c r="F42" s="6">
        <v>0.4363362655318222</v>
      </c>
      <c r="G42" s="6">
        <v>6.5782865175891504E-3</v>
      </c>
      <c r="H42" s="6">
        <v>4.6426859966194669E-5</v>
      </c>
      <c r="I42" s="6">
        <v>1.2642558917527212E-2</v>
      </c>
      <c r="J42" s="6">
        <v>1.2642558917527212E-2</v>
      </c>
      <c r="K42" s="6">
        <v>1.2642558917527212E-2</v>
      </c>
      <c r="L42" s="6">
        <v>4.2217707434726382E-3</v>
      </c>
      <c r="M42" s="6">
        <v>4.433048901064522</v>
      </c>
      <c r="N42" s="6">
        <v>3.0344139320671346E-2</v>
      </c>
      <c r="O42" s="6">
        <v>8.993032274032237E-5</v>
      </c>
      <c r="P42" s="6" t="s">
        <v>438</v>
      </c>
      <c r="Q42" s="6" t="s">
        <v>438</v>
      </c>
      <c r="R42" s="6">
        <v>4.496516137016119E-4</v>
      </c>
      <c r="S42" s="6">
        <v>1.5288154865854803E-2</v>
      </c>
      <c r="T42" s="6">
        <v>6.2951225918225664E-4</v>
      </c>
      <c r="U42" s="6">
        <v>8.993032274032237E-5</v>
      </c>
      <c r="V42" s="6">
        <v>8.9930322740322376E-3</v>
      </c>
      <c r="W42" s="6" t="s">
        <v>438</v>
      </c>
      <c r="X42" s="6">
        <v>4.7927883391257211E-4</v>
      </c>
      <c r="Y42" s="6">
        <v>3.8961067669911014E-4</v>
      </c>
      <c r="Z42" s="6" t="s">
        <v>438</v>
      </c>
      <c r="AA42" s="6" t="s">
        <v>438</v>
      </c>
      <c r="AB42" s="6">
        <v>3.8856201459166865E-4</v>
      </c>
      <c r="AC42" s="6" t="s">
        <v>438</v>
      </c>
      <c r="AD42" s="6" t="s">
        <v>438</v>
      </c>
      <c r="AE42" s="36"/>
      <c r="AF42" s="24">
        <v>391</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9.6398118970412922E-2</v>
      </c>
      <c r="F43" s="6">
        <v>0.11684595722053374</v>
      </c>
      <c r="G43" s="6">
        <v>3.2348386278918242E-2</v>
      </c>
      <c r="H43" s="6">
        <v>1.1987999999999999E-2</v>
      </c>
      <c r="I43" s="6">
        <v>5.1860649876174628E-2</v>
      </c>
      <c r="J43" s="6">
        <v>5.3333535876174627E-2</v>
      </c>
      <c r="K43" s="6">
        <v>5.5965535876174623E-2</v>
      </c>
      <c r="L43" s="6">
        <v>1.3298918555046987E-2</v>
      </c>
      <c r="M43" s="6">
        <v>0.25291902919110776</v>
      </c>
      <c r="N43" s="6">
        <v>1.5796042039279385E-2</v>
      </c>
      <c r="O43" s="6">
        <v>4.3280936213955868E-3</v>
      </c>
      <c r="P43" s="6">
        <v>9.4862883735166205E-4</v>
      </c>
      <c r="Q43" s="6">
        <v>4.863192661762337E-4</v>
      </c>
      <c r="R43" s="6">
        <v>8.1841518646029107E-3</v>
      </c>
      <c r="S43" s="6">
        <v>2.9287255729205826E-3</v>
      </c>
      <c r="T43" s="6">
        <v>1.3468438646029104E-3</v>
      </c>
      <c r="U43" s="6">
        <v>3.6904293438221557E-4</v>
      </c>
      <c r="V43" s="6">
        <v>0.1780654662430865</v>
      </c>
      <c r="W43" s="6">
        <v>4.3380118584116417E-2</v>
      </c>
      <c r="X43" s="6">
        <v>5.6065251231164695E-3</v>
      </c>
      <c r="Y43" s="6">
        <v>8.2491835467191112E-3</v>
      </c>
      <c r="Z43" s="6">
        <v>2.8531583219279389E-3</v>
      </c>
      <c r="AA43" s="6">
        <v>2.2587383556747034E-3</v>
      </c>
      <c r="AB43" s="6">
        <v>1.8967605347438223E-2</v>
      </c>
      <c r="AC43" s="6">
        <v>1.6522400000000001E-3</v>
      </c>
      <c r="AD43" s="6">
        <v>8.8594400000000014E-3</v>
      </c>
      <c r="AE43" s="36"/>
      <c r="AF43" s="24">
        <v>82.539999999999992</v>
      </c>
      <c r="AG43" s="24">
        <v>52</v>
      </c>
      <c r="AH43" s="24">
        <v>586.91266176233682</v>
      </c>
      <c r="AI43" s="24">
        <v>324</v>
      </c>
      <c r="AJ43" s="24" t="s">
        <v>428</v>
      </c>
      <c r="AK43" s="24" t="s">
        <v>429</v>
      </c>
      <c r="AL43" s="38" t="s">
        <v>49</v>
      </c>
    </row>
    <row r="44" spans="1:38" s="2" customFormat="1" ht="26.25" customHeight="1" thickBot="1" x14ac:dyDescent="0.25">
      <c r="A44" s="57" t="s">
        <v>70</v>
      </c>
      <c r="B44" s="57" t="s">
        <v>111</v>
      </c>
      <c r="C44" s="58" t="s">
        <v>112</v>
      </c>
      <c r="D44" s="59"/>
      <c r="E44" s="6">
        <v>2.6556656705535939</v>
      </c>
      <c r="F44" s="6">
        <v>0.26117619007622594</v>
      </c>
      <c r="G44" s="6">
        <v>0.17027347611202637</v>
      </c>
      <c r="H44" s="6">
        <v>6.6797958018357238E-4</v>
      </c>
      <c r="I44" s="6">
        <v>0.13754311030272642</v>
      </c>
      <c r="J44" s="6">
        <v>0.13754311030272642</v>
      </c>
      <c r="K44" s="6">
        <v>0.13754311030272642</v>
      </c>
      <c r="L44" s="6">
        <v>8.17465067415271E-2</v>
      </c>
      <c r="M44" s="6">
        <v>0.77920794084104372</v>
      </c>
      <c r="N44" s="6" t="s">
        <v>438</v>
      </c>
      <c r="O44" s="6">
        <v>8.513673805601317E-4</v>
      </c>
      <c r="P44" s="6" t="s">
        <v>438</v>
      </c>
      <c r="Q44" s="6" t="s">
        <v>438</v>
      </c>
      <c r="R44" s="6">
        <v>4.2568369028006588E-3</v>
      </c>
      <c r="S44" s="6">
        <v>0.14473245469522239</v>
      </c>
      <c r="T44" s="6">
        <v>5.959571663920922E-3</v>
      </c>
      <c r="U44" s="6">
        <v>8.513673805601317E-4</v>
      </c>
      <c r="V44" s="6">
        <v>8.513673805601317E-2</v>
      </c>
      <c r="W44" s="6" t="s">
        <v>438</v>
      </c>
      <c r="X44" s="6">
        <v>6.8109390444810545E-3</v>
      </c>
      <c r="Y44" s="6">
        <v>4.256836902800658E-3</v>
      </c>
      <c r="Z44" s="6" t="s">
        <v>438</v>
      </c>
      <c r="AA44" s="6" t="s">
        <v>438</v>
      </c>
      <c r="AB44" s="6">
        <v>1.1067775947281713E-2</v>
      </c>
      <c r="AC44" s="6" t="s">
        <v>438</v>
      </c>
      <c r="AD44" s="6" t="s">
        <v>438</v>
      </c>
      <c r="AE44" s="36"/>
      <c r="AF44" s="24">
        <v>3617.46</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0.78518474935278881</v>
      </c>
      <c r="F45" s="6">
        <v>2.8006589785831957E-2</v>
      </c>
      <c r="G45" s="6">
        <v>2.0004706989879974E-2</v>
      </c>
      <c r="H45" s="6" t="s">
        <v>438</v>
      </c>
      <c r="I45" s="6">
        <v>1.4003294892915978E-2</v>
      </c>
      <c r="J45" s="6">
        <v>1.5003530242409979E-2</v>
      </c>
      <c r="K45" s="6">
        <v>1.5003530242409979E-2</v>
      </c>
      <c r="L45" s="6">
        <v>4.6510943751470928E-3</v>
      </c>
      <c r="M45" s="6">
        <v>7.4017415862555891E-2</v>
      </c>
      <c r="N45" s="6">
        <v>1.3003059543421982E-3</v>
      </c>
      <c r="O45" s="6">
        <v>1.0002353494939986E-4</v>
      </c>
      <c r="P45" s="6">
        <v>3.0007060484819951E-4</v>
      </c>
      <c r="Q45" s="6">
        <v>4.0009413979759942E-4</v>
      </c>
      <c r="R45" s="6">
        <v>5.0011767474699928E-4</v>
      </c>
      <c r="S45" s="6">
        <v>8.8020710755471882E-3</v>
      </c>
      <c r="T45" s="6">
        <v>1.0002353494939985E-2</v>
      </c>
      <c r="U45" s="6">
        <v>1.0002353494939986E-3</v>
      </c>
      <c r="V45" s="6">
        <v>1.2002824193927982E-2</v>
      </c>
      <c r="W45" s="6">
        <v>1.3003059543421982E-3</v>
      </c>
      <c r="X45" s="6" t="s">
        <v>438</v>
      </c>
      <c r="Y45" s="6" t="s">
        <v>438</v>
      </c>
      <c r="Z45" s="6" t="s">
        <v>438</v>
      </c>
      <c r="AA45" s="6" t="s">
        <v>438</v>
      </c>
      <c r="AB45" s="6" t="s">
        <v>438</v>
      </c>
      <c r="AC45" s="6">
        <v>8.0018827959519884E-4</v>
      </c>
      <c r="AD45" s="6">
        <v>3.8008943280771947E-4</v>
      </c>
      <c r="AE45" s="36"/>
      <c r="AF45" s="24">
        <v>425</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4.0582999999999994E-2</v>
      </c>
      <c r="F47" s="6">
        <v>1.2912799999999999E-2</v>
      </c>
      <c r="G47" s="6">
        <v>1.9543E-3</v>
      </c>
      <c r="H47" s="6" t="s">
        <v>438</v>
      </c>
      <c r="I47" s="6">
        <v>6.8039999999999984E-4</v>
      </c>
      <c r="J47" s="6">
        <v>7.2899999999999994E-4</v>
      </c>
      <c r="K47" s="6">
        <v>7.2899999999999994E-4</v>
      </c>
      <c r="L47" s="6">
        <v>2.2598999999999997E-4</v>
      </c>
      <c r="M47" s="6">
        <v>0.73319640000000008</v>
      </c>
      <c r="N47" s="6">
        <v>6.3180000000000002E-5</v>
      </c>
      <c r="O47" s="6">
        <v>4.8600000000000001E-6</v>
      </c>
      <c r="P47" s="6">
        <v>1.4579999999999999E-5</v>
      </c>
      <c r="Q47" s="6">
        <v>1.944E-5</v>
      </c>
      <c r="R47" s="6">
        <v>2.4300000000000001E-5</v>
      </c>
      <c r="S47" s="6">
        <v>4.2768E-4</v>
      </c>
      <c r="T47" s="6">
        <v>4.86E-4</v>
      </c>
      <c r="U47" s="6">
        <v>4.8600000000000002E-5</v>
      </c>
      <c r="V47" s="6">
        <v>5.8319999999999997E-4</v>
      </c>
      <c r="W47" s="6">
        <v>6.3180000000000002E-5</v>
      </c>
      <c r="X47" s="6" t="s">
        <v>438</v>
      </c>
      <c r="Y47" s="6" t="s">
        <v>438</v>
      </c>
      <c r="Z47" s="6" t="s">
        <v>438</v>
      </c>
      <c r="AA47" s="6" t="s">
        <v>438</v>
      </c>
      <c r="AB47" s="6" t="s">
        <v>438</v>
      </c>
      <c r="AC47" s="6">
        <v>3.888E-5</v>
      </c>
      <c r="AD47" s="6">
        <v>1.8467999999999997E-5</v>
      </c>
      <c r="AE47" s="36"/>
      <c r="AF47" s="24">
        <v>47.015299999999996</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5.0099999999999998E-5</v>
      </c>
      <c r="J48" s="6">
        <v>5.0100000000000003E-4</v>
      </c>
      <c r="K48" s="6">
        <v>1.2524999999999999E-3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0.16700000000000001</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0.75833522856493096</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0.37916761428246532</v>
      </c>
      <c r="AL53" s="38" t="s">
        <v>135</v>
      </c>
    </row>
    <row r="54" spans="1:38" s="2" customFormat="1" ht="37.5" customHeight="1" thickBot="1" x14ac:dyDescent="0.25">
      <c r="A54" s="57" t="s">
        <v>119</v>
      </c>
      <c r="B54" s="61" t="s">
        <v>136</v>
      </c>
      <c r="C54" s="63" t="s">
        <v>137</v>
      </c>
      <c r="D54" s="60"/>
      <c r="E54" s="6" t="s">
        <v>429</v>
      </c>
      <c r="F54" s="6">
        <v>0.86925200000000002</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0.86925200000000002</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0.45152640000000011</v>
      </c>
      <c r="F57" s="6">
        <v>7.6926720000000018E-2</v>
      </c>
      <c r="G57" s="6">
        <v>1.7057664000000001</v>
      </c>
      <c r="H57" s="6" t="s">
        <v>429</v>
      </c>
      <c r="I57" s="6">
        <v>6.0203520000000003E-2</v>
      </c>
      <c r="J57" s="6">
        <v>0.17057664000000003</v>
      </c>
      <c r="K57" s="6">
        <v>0.20067840000000001</v>
      </c>
      <c r="L57" s="6">
        <v>1.8061056000000001E-3</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334.46400000000006</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7.5746238860160007E-5</v>
      </c>
      <c r="J58" s="6">
        <v>5.049749257344001E-4</v>
      </c>
      <c r="K58" s="6">
        <v>1.0099498514688002E-3</v>
      </c>
      <c r="L58" s="6">
        <v>3.48432698756736E-7</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2.5248746286720003</v>
      </c>
      <c r="AL58" s="38" t="s">
        <v>148</v>
      </c>
    </row>
    <row r="59" spans="1:38" s="2" customFormat="1" ht="26.25" customHeight="1" thickBot="1" x14ac:dyDescent="0.25">
      <c r="A59" s="57" t="s">
        <v>53</v>
      </c>
      <c r="B59" s="65" t="s">
        <v>149</v>
      </c>
      <c r="C59" s="57" t="s">
        <v>401</v>
      </c>
      <c r="D59" s="59"/>
      <c r="E59" s="6">
        <v>0.1148487</v>
      </c>
      <c r="F59" s="6">
        <v>1.79074E-2</v>
      </c>
      <c r="G59" s="6">
        <v>4.2655700000000005E-2</v>
      </c>
      <c r="H59" s="6" t="s">
        <v>438</v>
      </c>
      <c r="I59" s="6">
        <v>1.5673099999999999E-2</v>
      </c>
      <c r="J59" s="6">
        <v>3.9595199999999997E-2</v>
      </c>
      <c r="K59" s="6">
        <v>8.2489999999999994E-2</v>
      </c>
      <c r="L59" s="6">
        <v>3.1346199999999997E-4</v>
      </c>
      <c r="M59" s="6">
        <v>2.7646199999999999E-2</v>
      </c>
      <c r="N59" s="6">
        <v>0.46744333333333332</v>
      </c>
      <c r="O59" s="6">
        <v>3.5745666666666683E-2</v>
      </c>
      <c r="P59" s="6">
        <v>8.2490000000000005E-4</v>
      </c>
      <c r="Q59" s="6">
        <v>5.2243666666666674E-2</v>
      </c>
      <c r="R59" s="6">
        <v>6.3242333333333331E-2</v>
      </c>
      <c r="S59" s="6">
        <v>1.9247666666666668E-3</v>
      </c>
      <c r="T59" s="6">
        <v>0.13473366666666667</v>
      </c>
      <c r="U59" s="6">
        <v>0.21997333333333335</v>
      </c>
      <c r="V59" s="6">
        <v>0.10173766666666667</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t="s">
        <v>430</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9.7407899999999992E-2</v>
      </c>
      <c r="J60" s="6">
        <v>0.97407899999999981</v>
      </c>
      <c r="K60" s="6">
        <v>1.9871211599999996</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19481.579999999998</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v>0.2538964816</v>
      </c>
      <c r="J61" s="6">
        <v>2.538964816</v>
      </c>
      <c r="K61" s="6">
        <v>8.4005310399999988</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v>3146120</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3.1422564000000001E-3</v>
      </c>
      <c r="F72" s="6">
        <v>1.0700187999999999E-2</v>
      </c>
      <c r="G72" s="6">
        <v>8.4524120000000008E-2</v>
      </c>
      <c r="H72" s="6" t="s">
        <v>438</v>
      </c>
      <c r="I72" s="6">
        <v>0.316251858</v>
      </c>
      <c r="J72" s="6">
        <v>0.42165515200000003</v>
      </c>
      <c r="K72" s="6">
        <v>0.52706893999999993</v>
      </c>
      <c r="L72" s="6">
        <v>7.5885460488000003E-3</v>
      </c>
      <c r="M72" s="6">
        <v>6.4735640000000002E-3</v>
      </c>
      <c r="N72" s="6">
        <v>158.09829480000002</v>
      </c>
      <c r="O72" s="6">
        <v>0.42227080000000006</v>
      </c>
      <c r="P72" s="6">
        <v>1.7490000000000002E-4</v>
      </c>
      <c r="Q72" s="6">
        <v>15.808972470000002</v>
      </c>
      <c r="R72" s="6">
        <v>1.212367</v>
      </c>
      <c r="S72" s="6">
        <v>0.15815916000000002</v>
      </c>
      <c r="T72" s="6">
        <v>5.2720886</v>
      </c>
      <c r="U72" s="6" t="s">
        <v>438</v>
      </c>
      <c r="V72" s="6">
        <v>4.2810012000000004</v>
      </c>
      <c r="W72" s="6">
        <v>4.580058800000001E-2</v>
      </c>
      <c r="X72" s="6" t="s">
        <v>438</v>
      </c>
      <c r="Y72" s="6" t="s">
        <v>438</v>
      </c>
      <c r="Z72" s="6" t="s">
        <v>438</v>
      </c>
      <c r="AA72" s="6" t="s">
        <v>438</v>
      </c>
      <c r="AB72" s="6">
        <v>6.9486800000000013E-3</v>
      </c>
      <c r="AC72" s="6" t="s">
        <v>438</v>
      </c>
      <c r="AD72" s="6">
        <v>8.745000000000001E-3</v>
      </c>
      <c r="AE72" s="36"/>
      <c r="AF72" s="24" t="s">
        <v>429</v>
      </c>
      <c r="AG72" s="24" t="s">
        <v>429</v>
      </c>
      <c r="AH72" s="24" t="s">
        <v>429</v>
      </c>
      <c r="AI72" s="24" t="s">
        <v>429</v>
      </c>
      <c r="AJ72" s="24" t="s">
        <v>429</v>
      </c>
      <c r="AK72" s="24">
        <v>530.46199999999999</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1.1766738280851461</v>
      </c>
      <c r="G82" s="6" t="s">
        <v>429</v>
      </c>
      <c r="H82" s="6" t="s">
        <v>429</v>
      </c>
      <c r="I82" s="6" t="s">
        <v>429</v>
      </c>
      <c r="J82" s="6" t="s">
        <v>429</v>
      </c>
      <c r="K82" s="6" t="s">
        <v>429</v>
      </c>
      <c r="L82" s="6" t="s">
        <v>429</v>
      </c>
      <c r="M82" s="6" t="s">
        <v>429</v>
      </c>
      <c r="N82" s="6" t="s">
        <v>429</v>
      </c>
      <c r="O82" s="6" t="s">
        <v>429</v>
      </c>
      <c r="P82" s="6">
        <v>1.2274136E-2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5.9553655750603998</v>
      </c>
      <c r="AL82" s="139" t="s">
        <v>219</v>
      </c>
    </row>
    <row r="83" spans="1:38" s="2" customFormat="1" ht="26.25" customHeight="1" thickBot="1" x14ac:dyDescent="0.25">
      <c r="A83" s="57" t="s">
        <v>53</v>
      </c>
      <c r="B83" s="65" t="s">
        <v>211</v>
      </c>
      <c r="C83" s="108" t="s">
        <v>212</v>
      </c>
      <c r="D83" s="59"/>
      <c r="E83" s="6" t="s">
        <v>438</v>
      </c>
      <c r="F83" s="6">
        <v>2.212788672E-2</v>
      </c>
      <c r="G83" s="6" t="s">
        <v>438</v>
      </c>
      <c r="H83" s="6" t="s">
        <v>429</v>
      </c>
      <c r="I83" s="6">
        <v>0.55319716800000007</v>
      </c>
      <c r="J83" s="6">
        <v>4.1489787600000003</v>
      </c>
      <c r="K83" s="6">
        <v>19.36190088</v>
      </c>
      <c r="L83" s="6">
        <v>3.1532238576000002E-2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1382.9929200000001</v>
      </c>
      <c r="AL83" s="139" t="s">
        <v>431</v>
      </c>
    </row>
    <row r="84" spans="1:38" s="2" customFormat="1" ht="26.25" customHeight="1" thickBot="1" x14ac:dyDescent="0.25">
      <c r="A84" s="57" t="s">
        <v>53</v>
      </c>
      <c r="B84" s="65" t="s">
        <v>213</v>
      </c>
      <c r="C84" s="108" t="s">
        <v>214</v>
      </c>
      <c r="D84" s="59"/>
      <c r="E84" s="6" t="s">
        <v>438</v>
      </c>
      <c r="F84" s="6">
        <v>1.9976564400000001E-2</v>
      </c>
      <c r="G84" s="6" t="s">
        <v>429</v>
      </c>
      <c r="H84" s="6" t="s">
        <v>429</v>
      </c>
      <c r="I84" s="6">
        <v>1.2293270399999999E-2</v>
      </c>
      <c r="J84" s="6">
        <v>6.1466351999999988E-2</v>
      </c>
      <c r="K84" s="6">
        <v>0.24586540799999995</v>
      </c>
      <c r="L84" s="6">
        <v>1.5981251519999995E-6</v>
      </c>
      <c r="M84" s="6">
        <v>1.4598258599999999E-3</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153.66587999999999</v>
      </c>
      <c r="AL84" s="139" t="s">
        <v>432</v>
      </c>
    </row>
    <row r="85" spans="1:38" s="2" customFormat="1" ht="26.25" customHeight="1" thickBot="1" x14ac:dyDescent="0.25">
      <c r="A85" s="57" t="s">
        <v>208</v>
      </c>
      <c r="B85" s="61" t="s">
        <v>215</v>
      </c>
      <c r="C85" s="108" t="s">
        <v>402</v>
      </c>
      <c r="D85" s="59"/>
      <c r="E85" s="6" t="s">
        <v>429</v>
      </c>
      <c r="F85" s="6">
        <v>3.8632763236635999</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7.4978150703199997</v>
      </c>
      <c r="AL85" s="139" t="s">
        <v>216</v>
      </c>
    </row>
    <row r="86" spans="1:38" s="2" customFormat="1" ht="26.25" customHeight="1" thickBot="1" x14ac:dyDescent="0.25">
      <c r="A86" s="57" t="s">
        <v>208</v>
      </c>
      <c r="B86" s="61" t="s">
        <v>217</v>
      </c>
      <c r="C86" s="62" t="s">
        <v>218</v>
      </c>
      <c r="D86" s="59"/>
      <c r="E86" s="6" t="s">
        <v>429</v>
      </c>
      <c r="F86" s="6">
        <v>4.2427584089999984E-2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1.2895035903096003E-2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1.0436147815608423</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3.6982207999999997E-3</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0.7307184869247999</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1.2217002284</v>
      </c>
      <c r="AL90" s="139" t="s">
        <v>219</v>
      </c>
    </row>
    <row r="91" spans="1:38" s="2" customFormat="1" ht="26.25" customHeight="1" thickBot="1" x14ac:dyDescent="0.25">
      <c r="A91" s="57" t="s">
        <v>208</v>
      </c>
      <c r="B91" s="61" t="s">
        <v>403</v>
      </c>
      <c r="C91" s="61" t="s">
        <v>228</v>
      </c>
      <c r="D91" s="59"/>
      <c r="E91" s="6">
        <v>4.4956515599999993E-3</v>
      </c>
      <c r="F91" s="6">
        <v>1.184862007999999E-2</v>
      </c>
      <c r="G91" s="6">
        <v>1.03539492E-3</v>
      </c>
      <c r="H91" s="6">
        <v>1.0159457300000001E-2</v>
      </c>
      <c r="I91" s="6">
        <v>6.6115481421239991E-2</v>
      </c>
      <c r="J91" s="6">
        <v>6.6131931172319997E-2</v>
      </c>
      <c r="K91" s="6">
        <v>6.6135328776179989E-2</v>
      </c>
      <c r="L91" s="6">
        <v>2.9751966639557999E-4</v>
      </c>
      <c r="M91" s="6">
        <v>0.13733956509999992</v>
      </c>
      <c r="N91" s="6">
        <v>0.26879126399999997</v>
      </c>
      <c r="O91" s="6">
        <v>1.3726946880000002E-2</v>
      </c>
      <c r="P91" s="6">
        <v>1.9542222000000001E-5</v>
      </c>
      <c r="Q91" s="6">
        <v>4.5598517999999999E-4</v>
      </c>
      <c r="R91" s="6">
        <v>5.3483975999999997E-3</v>
      </c>
      <c r="S91" s="6">
        <v>0.16544315879999999</v>
      </c>
      <c r="T91" s="6">
        <v>1.6895147400000005E-2</v>
      </c>
      <c r="U91" s="6" t="s">
        <v>429</v>
      </c>
      <c r="V91" s="6">
        <v>9.5749727400000012E-2</v>
      </c>
      <c r="W91" s="6">
        <v>2.4480620000000015E-4</v>
      </c>
      <c r="X91" s="6">
        <v>2.7173488200000009E-4</v>
      </c>
      <c r="Y91" s="6">
        <v>1.1016279000000006E-4</v>
      </c>
      <c r="Z91" s="6">
        <v>1.1016279000000006E-4</v>
      </c>
      <c r="AA91" s="6">
        <v>1.1016279000000006E-4</v>
      </c>
      <c r="AB91" s="6">
        <v>6.0222325200000033E-4</v>
      </c>
      <c r="AC91" s="6" t="s">
        <v>429</v>
      </c>
      <c r="AD91" s="6" t="s">
        <v>429</v>
      </c>
      <c r="AE91" s="36"/>
      <c r="AF91" s="24" t="s">
        <v>429</v>
      </c>
      <c r="AG91" s="24" t="s">
        <v>429</v>
      </c>
      <c r="AH91" s="24" t="s">
        <v>429</v>
      </c>
      <c r="AI91" s="24" t="s">
        <v>429</v>
      </c>
      <c r="AJ91" s="24" t="s">
        <v>429</v>
      </c>
      <c r="AK91" s="24">
        <v>2.7909079999999991</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1.3818514337000001</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2375.8234689999999</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0.12147795814087359</v>
      </c>
      <c r="F99" s="6">
        <v>3.7497546892609406</v>
      </c>
      <c r="G99" s="6" t="s">
        <v>429</v>
      </c>
      <c r="H99" s="6">
        <v>3.9452672624169645</v>
      </c>
      <c r="I99" s="6">
        <v>6.3646350000000004E-2</v>
      </c>
      <c r="J99" s="6">
        <v>9.7798049999999997E-2</v>
      </c>
      <c r="K99" s="6">
        <v>0.21422430000000001</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170.4</v>
      </c>
      <c r="AL99" s="38" t="s">
        <v>245</v>
      </c>
    </row>
    <row r="100" spans="1:38" s="2" customFormat="1" ht="26.25" customHeight="1" thickBot="1" x14ac:dyDescent="0.25">
      <c r="A100" s="57" t="s">
        <v>243</v>
      </c>
      <c r="B100" s="57" t="s">
        <v>246</v>
      </c>
      <c r="C100" s="58" t="s">
        <v>407</v>
      </c>
      <c r="D100" s="70"/>
      <c r="E100" s="6">
        <v>1.728913301154213E-2</v>
      </c>
      <c r="F100" s="6">
        <v>0.81043453577249569</v>
      </c>
      <c r="G100" s="6" t="s">
        <v>429</v>
      </c>
      <c r="H100" s="6">
        <v>0.59844630849049973</v>
      </c>
      <c r="I100" s="6">
        <v>1.9131520000000003E-2</v>
      </c>
      <c r="J100" s="6">
        <v>2.9517760000000004E-2</v>
      </c>
      <c r="K100" s="6">
        <v>6.3711680000000007E-2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209.8</v>
      </c>
      <c r="AL100" s="38" t="s">
        <v>245</v>
      </c>
    </row>
    <row r="101" spans="1:38" s="2" customFormat="1" ht="26.25" customHeight="1" thickBot="1" x14ac:dyDescent="0.25">
      <c r="A101" s="57" t="s">
        <v>243</v>
      </c>
      <c r="B101" s="57" t="s">
        <v>247</v>
      </c>
      <c r="C101" s="58" t="s">
        <v>248</v>
      </c>
      <c r="D101" s="70"/>
      <c r="E101" s="6">
        <v>7.8833334481409004E-3</v>
      </c>
      <c r="F101" s="6">
        <v>1.5030400000000001E-2</v>
      </c>
      <c r="G101" s="6" t="s">
        <v>429</v>
      </c>
      <c r="H101" s="6">
        <v>0.19331128147162427</v>
      </c>
      <c r="I101" s="6">
        <v>1.0588399999999999E-3</v>
      </c>
      <c r="J101" s="6">
        <v>3.17652E-3</v>
      </c>
      <c r="K101" s="6">
        <v>7.4118800000000009E-3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67.099999999999994</v>
      </c>
      <c r="AL101" s="38" t="s">
        <v>245</v>
      </c>
    </row>
    <row r="102" spans="1:38" s="2" customFormat="1" ht="26.25" customHeight="1" thickBot="1" x14ac:dyDescent="0.25">
      <c r="A102" s="57" t="s">
        <v>243</v>
      </c>
      <c r="B102" s="57" t="s">
        <v>249</v>
      </c>
      <c r="C102" s="58" t="s">
        <v>385</v>
      </c>
      <c r="D102" s="70"/>
      <c r="E102" s="6">
        <v>1.3235545468721466E-2</v>
      </c>
      <c r="F102" s="6">
        <v>0.29864084400000002</v>
      </c>
      <c r="G102" s="6" t="s">
        <v>429</v>
      </c>
      <c r="H102" s="6">
        <v>1.3443070551611043</v>
      </c>
      <c r="I102" s="6">
        <v>2.6047920000000003E-3</v>
      </c>
      <c r="J102" s="6">
        <v>5.5987440000000006E-2</v>
      </c>
      <c r="K102" s="6">
        <v>0.37035636</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383.70000000000005</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1.7155453346379649E-3</v>
      </c>
      <c r="F104" s="6">
        <v>7.5207E-3</v>
      </c>
      <c r="G104" s="6" t="s">
        <v>429</v>
      </c>
      <c r="H104" s="6">
        <v>4.2067771107632101E-2</v>
      </c>
      <c r="I104" s="6">
        <v>2.3065999999999999E-4</v>
      </c>
      <c r="J104" s="6">
        <v>6.9197999999999992E-4</v>
      </c>
      <c r="K104" s="6">
        <v>1.6146200000000002E-3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12.9</v>
      </c>
      <c r="AL104" s="38" t="s">
        <v>245</v>
      </c>
    </row>
    <row r="105" spans="1:38" s="2" customFormat="1" ht="26.25" customHeight="1" thickBot="1" x14ac:dyDescent="0.25">
      <c r="A105" s="57" t="s">
        <v>243</v>
      </c>
      <c r="B105" s="57" t="s">
        <v>254</v>
      </c>
      <c r="C105" s="58" t="s">
        <v>255</v>
      </c>
      <c r="D105" s="70"/>
      <c r="E105" s="6">
        <v>5.2722877315068487E-3</v>
      </c>
      <c r="F105" s="6">
        <v>5.6002500000000004E-2</v>
      </c>
      <c r="G105" s="6" t="s">
        <v>429</v>
      </c>
      <c r="H105" s="6">
        <v>0.15020667420939332</v>
      </c>
      <c r="I105" s="6">
        <v>1.6304400000000001E-3</v>
      </c>
      <c r="J105" s="6">
        <v>2.5621199999999998E-3</v>
      </c>
      <c r="K105" s="6">
        <v>5.5900799999999999E-3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13.1</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1.3973569569315072E-2</v>
      </c>
      <c r="F107" s="6">
        <v>0.32033100000000003</v>
      </c>
      <c r="G107" s="6" t="s">
        <v>429</v>
      </c>
      <c r="H107" s="6">
        <v>0.43116236657095891</v>
      </c>
      <c r="I107" s="6">
        <v>5.8241999999999999E-3</v>
      </c>
      <c r="J107" s="6">
        <v>7.7656000000000003E-2</v>
      </c>
      <c r="K107" s="6">
        <v>0.36886600000000003</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1941.4</v>
      </c>
      <c r="AL107" s="38" t="s">
        <v>245</v>
      </c>
    </row>
    <row r="108" spans="1:38" s="2" customFormat="1" ht="26.25" customHeight="1" thickBot="1" x14ac:dyDescent="0.25">
      <c r="A108" s="57" t="s">
        <v>243</v>
      </c>
      <c r="B108" s="57" t="s">
        <v>259</v>
      </c>
      <c r="C108" s="58" t="s">
        <v>379</v>
      </c>
      <c r="D108" s="70"/>
      <c r="E108" s="6">
        <v>1.0427003999999998E-2</v>
      </c>
      <c r="F108" s="6">
        <v>0.19429199999999999</v>
      </c>
      <c r="G108" s="6" t="s">
        <v>429</v>
      </c>
      <c r="H108" s="6">
        <v>0.21536548599999999</v>
      </c>
      <c r="I108" s="6">
        <v>3.5980000000000001E-3</v>
      </c>
      <c r="J108" s="6">
        <v>3.5980000000000005E-2</v>
      </c>
      <c r="K108" s="6">
        <v>7.196000000000001E-2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1799</v>
      </c>
      <c r="AL108" s="38" t="s">
        <v>245</v>
      </c>
    </row>
    <row r="109" spans="1:38" s="2" customFormat="1" ht="26.25" customHeight="1" thickBot="1" x14ac:dyDescent="0.25">
      <c r="A109" s="57" t="s">
        <v>243</v>
      </c>
      <c r="B109" s="57" t="s">
        <v>260</v>
      </c>
      <c r="C109" s="58" t="s">
        <v>380</v>
      </c>
      <c r="D109" s="70"/>
      <c r="E109" s="6">
        <v>5.483971287671232E-5</v>
      </c>
      <c r="F109" s="6">
        <v>1.2714E-3</v>
      </c>
      <c r="G109" s="6" t="s">
        <v>429</v>
      </c>
      <c r="H109" s="6">
        <v>1.577696355068493E-3</v>
      </c>
      <c r="I109" s="6">
        <v>5.2000000000000004E-5</v>
      </c>
      <c r="J109" s="6">
        <v>2.8600000000000001E-4</v>
      </c>
      <c r="K109" s="6">
        <v>2.8600000000000001E-4</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2.6</v>
      </c>
      <c r="AL109" s="38" t="s">
        <v>245</v>
      </c>
    </row>
    <row r="110" spans="1:38" s="2" customFormat="1" ht="26.25" customHeight="1" thickBot="1" x14ac:dyDescent="0.25">
      <c r="A110" s="57" t="s">
        <v>243</v>
      </c>
      <c r="B110" s="57" t="s">
        <v>261</v>
      </c>
      <c r="C110" s="58" t="s">
        <v>381</v>
      </c>
      <c r="D110" s="70"/>
      <c r="E110" s="6">
        <v>5.1162047861917801E-3</v>
      </c>
      <c r="F110" s="6">
        <v>9.8394599999999999E-2</v>
      </c>
      <c r="G110" s="6" t="s">
        <v>429</v>
      </c>
      <c r="H110" s="6">
        <v>0.10688019591506849</v>
      </c>
      <c r="I110" s="6">
        <v>1.9629999999999999E-3</v>
      </c>
      <c r="J110" s="6">
        <v>1.9066000000000003E-2</v>
      </c>
      <c r="K110" s="6">
        <v>3.6436000000000003E-2</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877.9</v>
      </c>
      <c r="AL110" s="38" t="s">
        <v>245</v>
      </c>
    </row>
    <row r="111" spans="1:38" s="2" customFormat="1" ht="26.25" customHeight="1" thickBot="1" x14ac:dyDescent="0.25">
      <c r="A111" s="57" t="s">
        <v>243</v>
      </c>
      <c r="B111" s="57" t="s">
        <v>262</v>
      </c>
      <c r="C111" s="58" t="s">
        <v>375</v>
      </c>
      <c r="D111" s="70"/>
      <c r="E111" s="6">
        <v>1.3074612857142854E-2</v>
      </c>
      <c r="F111" s="6">
        <v>0.38334750000000001</v>
      </c>
      <c r="G111" s="6" t="s">
        <v>429</v>
      </c>
      <c r="H111" s="6">
        <v>0.2222022278571428</v>
      </c>
      <c r="I111" s="6">
        <v>7.9000000000000001E-4</v>
      </c>
      <c r="J111" s="6">
        <v>1.58E-3</v>
      </c>
      <c r="K111" s="6">
        <v>3.5549999999999996E-3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197.5</v>
      </c>
      <c r="AL111" s="38" t="s">
        <v>245</v>
      </c>
    </row>
    <row r="112" spans="1:38" s="2" customFormat="1" ht="26.25" customHeight="1" thickBot="1" x14ac:dyDescent="0.25">
      <c r="A112" s="57" t="s">
        <v>263</v>
      </c>
      <c r="B112" s="57" t="s">
        <v>264</v>
      </c>
      <c r="C112" s="58" t="s">
        <v>265</v>
      </c>
      <c r="D112" s="59"/>
      <c r="E112" s="6">
        <v>1.9</v>
      </c>
      <c r="F112" s="6" t="s">
        <v>429</v>
      </c>
      <c r="G112" s="6" t="s">
        <v>429</v>
      </c>
      <c r="H112" s="6">
        <v>1.32794005</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47500000</v>
      </c>
      <c r="AL112" s="38" t="s">
        <v>417</v>
      </c>
    </row>
    <row r="113" spans="1:38" s="2" customFormat="1" ht="26.25" customHeight="1" thickBot="1" x14ac:dyDescent="0.25">
      <c r="A113" s="57" t="s">
        <v>263</v>
      </c>
      <c r="B113" s="71" t="s">
        <v>266</v>
      </c>
      <c r="C113" s="72" t="s">
        <v>267</v>
      </c>
      <c r="D113" s="59"/>
      <c r="E113" s="6">
        <v>0.87678020301800552</v>
      </c>
      <c r="F113" s="6" t="s">
        <v>439</v>
      </c>
      <c r="G113" s="6" t="s">
        <v>429</v>
      </c>
      <c r="H113" s="6">
        <v>2.5392194676420132</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1.092296192E-2</v>
      </c>
      <c r="F114" s="6" t="s">
        <v>429</v>
      </c>
      <c r="G114" s="6" t="s">
        <v>429</v>
      </c>
      <c r="H114" s="6">
        <v>3.5499626240000005E-2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273074.04800000001</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0.17734461111179325</v>
      </c>
      <c r="F116" s="6" t="s">
        <v>439</v>
      </c>
      <c r="G116" s="6" t="s">
        <v>429</v>
      </c>
      <c r="H116" s="6">
        <v>0.26944182751501383</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0.11677740000000002</v>
      </c>
      <c r="J119" s="6">
        <v>0.98492000000000002</v>
      </c>
      <c r="K119" s="6">
        <v>1.73394</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1111.5</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0.95589000000000002</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1111.5</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7.3219999999999995E-3</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1.5208359400000001E-2</v>
      </c>
      <c r="F124" s="6">
        <v>3.9775709200000002E-2</v>
      </c>
      <c r="G124" s="6">
        <v>3.5096213999999998E-3</v>
      </c>
      <c r="H124" s="6">
        <v>3.5096213999999998E-3</v>
      </c>
      <c r="I124" s="6">
        <v>1.6361854966800003E-2</v>
      </c>
      <c r="J124" s="6">
        <v>1.9997822737200001E-2</v>
      </c>
      <c r="K124" s="6">
        <v>3.0905726048400004E-2</v>
      </c>
      <c r="L124" s="6">
        <v>1.4725669470120001E-3</v>
      </c>
      <c r="M124" s="6">
        <v>0.43636292740000004</v>
      </c>
      <c r="N124" s="6" t="s">
        <v>429</v>
      </c>
      <c r="O124" s="6" t="s">
        <v>429</v>
      </c>
      <c r="P124" s="6" t="s">
        <v>429</v>
      </c>
      <c r="Q124" s="6" t="s">
        <v>429</v>
      </c>
      <c r="R124" s="6" t="s">
        <v>429</v>
      </c>
      <c r="S124" s="6" t="s">
        <v>429</v>
      </c>
      <c r="T124" s="6" t="s">
        <v>429</v>
      </c>
      <c r="U124" s="6" t="s">
        <v>429</v>
      </c>
      <c r="V124" s="6" t="s">
        <v>429</v>
      </c>
      <c r="W124" s="6">
        <v>9.089919426000001E-3</v>
      </c>
      <c r="X124" s="6">
        <v>1.3089483973439999E-2</v>
      </c>
      <c r="Y124" s="6">
        <v>7.8536903840640011E-3</v>
      </c>
      <c r="Z124" s="6">
        <v>3.9268451920320005E-3</v>
      </c>
      <c r="AA124" s="6">
        <v>5.235793589376001E-3</v>
      </c>
      <c r="AB124" s="6">
        <v>3.0105813138912002E-2</v>
      </c>
      <c r="AC124" s="6" t="s">
        <v>429</v>
      </c>
      <c r="AD124" s="6" t="s">
        <v>429</v>
      </c>
      <c r="AE124" s="36"/>
      <c r="AF124" s="24" t="s">
        <v>429</v>
      </c>
      <c r="AG124" s="24" t="s">
        <v>429</v>
      </c>
      <c r="AH124" s="24" t="s">
        <v>429</v>
      </c>
      <c r="AI124" s="24" t="s">
        <v>429</v>
      </c>
      <c r="AJ124" s="24" t="s">
        <v>429</v>
      </c>
      <c r="AK124" s="24">
        <v>1169.8738000000001</v>
      </c>
      <c r="AL124" s="38" t="s">
        <v>442</v>
      </c>
    </row>
    <row r="125" spans="1:38" s="2" customFormat="1" ht="26.25" customHeight="1" thickBot="1" x14ac:dyDescent="0.25">
      <c r="A125" s="57" t="s">
        <v>288</v>
      </c>
      <c r="B125" s="57" t="s">
        <v>289</v>
      </c>
      <c r="C125" s="58" t="s">
        <v>290</v>
      </c>
      <c r="D125" s="59"/>
      <c r="E125" s="6" t="s">
        <v>429</v>
      </c>
      <c r="F125" s="6">
        <v>0.27403082462312001</v>
      </c>
      <c r="G125" s="6" t="s">
        <v>429</v>
      </c>
      <c r="H125" s="6" t="s">
        <v>438</v>
      </c>
      <c r="I125" s="6">
        <v>2.3256750000000001E-5</v>
      </c>
      <c r="J125" s="6">
        <v>1.5434024999999999E-4</v>
      </c>
      <c r="K125" s="6">
        <v>3.2629925000000003E-4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704.75</v>
      </c>
      <c r="AL125" s="38" t="s">
        <v>424</v>
      </c>
    </row>
    <row r="126" spans="1:38" s="2" customFormat="1" ht="26.25" customHeight="1" thickBot="1" x14ac:dyDescent="0.25">
      <c r="A126" s="57" t="s">
        <v>288</v>
      </c>
      <c r="B126" s="57" t="s">
        <v>291</v>
      </c>
      <c r="C126" s="58" t="s">
        <v>292</v>
      </c>
      <c r="D126" s="59"/>
      <c r="E126" s="6" t="s">
        <v>438</v>
      </c>
      <c r="F126" s="6" t="s">
        <v>438</v>
      </c>
      <c r="G126" s="6" t="s">
        <v>438</v>
      </c>
      <c r="H126" s="6">
        <v>4.0443530399999997E-2</v>
      </c>
      <c r="I126" s="6" t="s">
        <v>438</v>
      </c>
      <c r="J126" s="6" t="s">
        <v>438</v>
      </c>
      <c r="K126" s="6" t="s">
        <v>438</v>
      </c>
      <c r="L126" s="6" t="s">
        <v>438</v>
      </c>
      <c r="M126" s="6" t="s">
        <v>438</v>
      </c>
      <c r="N126" s="6" t="s">
        <v>429</v>
      </c>
      <c r="O126" s="6" t="s">
        <v>429</v>
      </c>
      <c r="P126" s="6" t="s">
        <v>429</v>
      </c>
      <c r="Q126" s="6" t="s">
        <v>429</v>
      </c>
      <c r="R126" s="6" t="s">
        <v>429</v>
      </c>
      <c r="S126" s="6" t="s">
        <v>429</v>
      </c>
      <c r="T126" s="6" t="s">
        <v>429</v>
      </c>
      <c r="U126" s="6" t="s">
        <v>429</v>
      </c>
      <c r="V126" s="6" t="s">
        <v>429</v>
      </c>
      <c r="W126" s="6" t="s">
        <v>429</v>
      </c>
      <c r="X126" s="6" t="s">
        <v>429</v>
      </c>
      <c r="Y126" s="6" t="s">
        <v>429</v>
      </c>
      <c r="Z126" s="6" t="s">
        <v>429</v>
      </c>
      <c r="AA126" s="6" t="s">
        <v>429</v>
      </c>
      <c r="AB126" s="6" t="s">
        <v>429</v>
      </c>
      <c r="AC126" s="6" t="s">
        <v>429</v>
      </c>
      <c r="AD126" s="6" t="s">
        <v>429</v>
      </c>
      <c r="AE126" s="36"/>
      <c r="AF126" s="24" t="s">
        <v>429</v>
      </c>
      <c r="AG126" s="24" t="s">
        <v>429</v>
      </c>
      <c r="AH126" s="24" t="s">
        <v>429</v>
      </c>
      <c r="AI126" s="24" t="s">
        <v>429</v>
      </c>
      <c r="AJ126" s="24" t="s">
        <v>429</v>
      </c>
      <c r="AK126" s="24">
        <v>205.6899296926768</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2.6078250000000005E-4</v>
      </c>
      <c r="F130" s="6">
        <v>2.2181499999999999E-3</v>
      </c>
      <c r="G130" s="6">
        <v>1.408825E-5</v>
      </c>
      <c r="H130" s="6" t="s">
        <v>438</v>
      </c>
      <c r="I130" s="6">
        <v>1.1990000000000003E-6</v>
      </c>
      <c r="J130" s="6">
        <v>2.0982500000000002E-6</v>
      </c>
      <c r="K130" s="6">
        <v>2.9975000000000001E-6</v>
      </c>
      <c r="L130" s="6">
        <v>4.1965000000000012E-8</v>
      </c>
      <c r="M130" s="6">
        <v>2.0982500000000002E-4</v>
      </c>
      <c r="N130" s="6">
        <v>3.8967500000000003E-4</v>
      </c>
      <c r="O130" s="6">
        <v>2.9975E-5</v>
      </c>
      <c r="P130" s="6">
        <v>1.6786000000000002E-5</v>
      </c>
      <c r="Q130" s="6">
        <v>4.7960000000000012E-6</v>
      </c>
      <c r="R130" s="6" t="s">
        <v>438</v>
      </c>
      <c r="S130" s="6" t="s">
        <v>438</v>
      </c>
      <c r="T130" s="6">
        <v>4.1965000000000009E-5</v>
      </c>
      <c r="U130" s="6" t="s">
        <v>438</v>
      </c>
      <c r="V130" s="6" t="s">
        <v>438</v>
      </c>
      <c r="W130" s="6">
        <v>0.10491250000000001</v>
      </c>
      <c r="X130" s="6" t="s">
        <v>438</v>
      </c>
      <c r="Y130" s="6" t="s">
        <v>438</v>
      </c>
      <c r="Z130" s="6" t="s">
        <v>438</v>
      </c>
      <c r="AA130" s="6" t="s">
        <v>438</v>
      </c>
      <c r="AB130" s="6">
        <v>5.9950000000000001E-9</v>
      </c>
      <c r="AC130" s="6">
        <v>5.995000000000001E-4</v>
      </c>
      <c r="AD130" s="6" t="s">
        <v>429</v>
      </c>
      <c r="AE130" s="36"/>
      <c r="AF130" s="24" t="s">
        <v>429</v>
      </c>
      <c r="AG130" s="24" t="s">
        <v>429</v>
      </c>
      <c r="AH130" s="24" t="s">
        <v>429</v>
      </c>
      <c r="AI130" s="24" t="s">
        <v>429</v>
      </c>
      <c r="AJ130" s="24" t="s">
        <v>429</v>
      </c>
      <c r="AK130" s="24">
        <v>0.29975000000000002</v>
      </c>
      <c r="AL130" s="38" t="s">
        <v>300</v>
      </c>
    </row>
    <row r="131" spans="1:38" s="2" customFormat="1" ht="26.25" customHeight="1" thickBot="1" x14ac:dyDescent="0.25">
      <c r="A131" s="57" t="s">
        <v>288</v>
      </c>
      <c r="B131" s="61" t="s">
        <v>303</v>
      </c>
      <c r="C131" s="68" t="s">
        <v>304</v>
      </c>
      <c r="D131" s="59"/>
      <c r="E131" s="6">
        <v>2.8430299999999998E-5</v>
      </c>
      <c r="F131" s="6">
        <v>8.6526999999999993E-6</v>
      </c>
      <c r="G131" s="6">
        <v>6.6749400000000005E-6</v>
      </c>
      <c r="H131" s="6" t="s">
        <v>438</v>
      </c>
      <c r="I131" s="6" t="s">
        <v>438</v>
      </c>
      <c r="J131" s="6" t="s">
        <v>438</v>
      </c>
      <c r="K131" s="6">
        <v>2.1013700000000002E-4</v>
      </c>
      <c r="L131" s="6">
        <v>4.8331510000000007E-6</v>
      </c>
      <c r="M131" s="6">
        <v>2.3485900000000004E-6</v>
      </c>
      <c r="N131" s="6">
        <v>7.6638200000000002E-4</v>
      </c>
      <c r="O131" s="6">
        <v>9.8888000000000006E-5</v>
      </c>
      <c r="P131" s="6">
        <v>5.31523E-4</v>
      </c>
      <c r="Q131" s="6">
        <v>2.4722000000000002E-6</v>
      </c>
      <c r="R131" s="6">
        <v>2.4722000000000001E-5</v>
      </c>
      <c r="S131" s="6">
        <v>1.2113780000000002E-3</v>
      </c>
      <c r="T131" s="6">
        <v>2.4722000000000001E-5</v>
      </c>
      <c r="U131" s="6" t="s">
        <v>438</v>
      </c>
      <c r="V131" s="6" t="s">
        <v>438</v>
      </c>
      <c r="W131" s="6">
        <v>0.49443999999999999</v>
      </c>
      <c r="X131" s="6" t="s">
        <v>438</v>
      </c>
      <c r="Y131" s="6" t="s">
        <v>438</v>
      </c>
      <c r="Z131" s="6" t="s">
        <v>438</v>
      </c>
      <c r="AA131" s="6" t="s">
        <v>438</v>
      </c>
      <c r="AB131" s="6">
        <v>4.944400000000001E-10</v>
      </c>
      <c r="AC131" s="6">
        <v>1.2361000000000002E-3</v>
      </c>
      <c r="AD131" s="6" t="s">
        <v>429</v>
      </c>
      <c r="AE131" s="36"/>
      <c r="AF131" s="24" t="s">
        <v>429</v>
      </c>
      <c r="AG131" s="24" t="s">
        <v>429</v>
      </c>
      <c r="AH131" s="24" t="s">
        <v>429</v>
      </c>
      <c r="AI131" s="24" t="s">
        <v>429</v>
      </c>
      <c r="AJ131" s="24" t="s">
        <v>429</v>
      </c>
      <c r="AK131" s="24">
        <v>1.2361E-2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1.8372749999999998E-3</v>
      </c>
      <c r="F133" s="6">
        <v>2.8950999999999998E-5</v>
      </c>
      <c r="G133" s="6">
        <v>2.5165100000000003E-4</v>
      </c>
      <c r="H133" s="6" t="s">
        <v>429</v>
      </c>
      <c r="I133" s="6">
        <v>7.7276900000000005E-5</v>
      </c>
      <c r="J133" s="6">
        <v>7.7276900000000005E-5</v>
      </c>
      <c r="K133" s="6">
        <v>8.5873120000000004E-5</v>
      </c>
      <c r="L133" s="6" t="s">
        <v>438</v>
      </c>
      <c r="M133" s="6">
        <v>3.1178000000000005E-4</v>
      </c>
      <c r="N133" s="6">
        <v>6.6876810000000004E-5</v>
      </c>
      <c r="O133" s="6">
        <v>1.1201810000000001E-5</v>
      </c>
      <c r="P133" s="6">
        <v>3.3182300000000001E-3</v>
      </c>
      <c r="Q133" s="6">
        <v>3.0309469999999996E-5</v>
      </c>
      <c r="R133" s="6">
        <v>3.0198120000000003E-5</v>
      </c>
      <c r="S133" s="6">
        <v>2.768161E-5</v>
      </c>
      <c r="T133" s="6">
        <v>3.8593909999999997E-5</v>
      </c>
      <c r="U133" s="6">
        <v>4.4050060000000004E-5</v>
      </c>
      <c r="V133" s="6">
        <v>3.5658723999999997E-4</v>
      </c>
      <c r="W133" s="6">
        <v>6.0129E-5</v>
      </c>
      <c r="X133" s="6">
        <v>2.9396399999999999E-8</v>
      </c>
      <c r="Y133" s="6">
        <v>1.605667E-8</v>
      </c>
      <c r="Z133" s="6">
        <v>1.4341880000000002E-8</v>
      </c>
      <c r="AA133" s="6">
        <v>1.5566730000000003E-8</v>
      </c>
      <c r="AB133" s="6">
        <v>7.5361680000000014E-8</v>
      </c>
      <c r="AC133" s="6">
        <v>3.3405000000000002E-4</v>
      </c>
      <c r="AD133" s="6">
        <v>9.1306999999999998E-4</v>
      </c>
      <c r="AE133" s="36"/>
      <c r="AF133" s="24" t="s">
        <v>429</v>
      </c>
      <c r="AG133" s="24" t="s">
        <v>429</v>
      </c>
      <c r="AH133" s="24" t="s">
        <v>429</v>
      </c>
      <c r="AI133" s="24" t="s">
        <v>429</v>
      </c>
      <c r="AJ133" s="24" t="s">
        <v>429</v>
      </c>
      <c r="AK133" s="24">
        <v>2227</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1.5389384250000004E-3</v>
      </c>
      <c r="G136" s="6" t="s">
        <v>429</v>
      </c>
      <c r="H136" s="6">
        <v>0.19515040000000003</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48.000639000000007</v>
      </c>
      <c r="AL136" s="38" t="s">
        <v>415</v>
      </c>
    </row>
    <row r="137" spans="1:38" s="2" customFormat="1" ht="26.25" customHeight="1" thickBot="1" x14ac:dyDescent="0.25">
      <c r="A137" s="57" t="s">
        <v>288</v>
      </c>
      <c r="B137" s="57" t="s">
        <v>315</v>
      </c>
      <c r="C137" s="58" t="s">
        <v>316</v>
      </c>
      <c r="D137" s="59"/>
      <c r="E137" s="6" t="s">
        <v>429</v>
      </c>
      <c r="F137" s="6">
        <v>1.2443029500000007E-4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24.415208800000002</v>
      </c>
      <c r="AL137" s="38" t="s">
        <v>415</v>
      </c>
    </row>
    <row r="138" spans="1:38" s="2" customFormat="1" ht="26.25" customHeight="1" thickBot="1" x14ac:dyDescent="0.25">
      <c r="A138" s="61" t="s">
        <v>288</v>
      </c>
      <c r="B138" s="61" t="s">
        <v>317</v>
      </c>
      <c r="C138" s="63" t="s">
        <v>318</v>
      </c>
      <c r="D138" s="60"/>
      <c r="E138" s="6" t="s">
        <v>429</v>
      </c>
      <c r="F138" s="6">
        <v>2.1072656999999987E-4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5.6291593993974293E-2</v>
      </c>
      <c r="F140" s="6" t="s">
        <v>429</v>
      </c>
      <c r="G140" s="6" t="s">
        <v>429</v>
      </c>
      <c r="H140" s="6" t="s">
        <v>429</v>
      </c>
      <c r="I140" s="6">
        <v>0.46056758722342606</v>
      </c>
      <c r="J140" s="6">
        <v>0.56291593993974287</v>
      </c>
      <c r="K140" s="6">
        <v>0.86996099808869376</v>
      </c>
      <c r="L140" s="6">
        <v>4.1451082850108338E-2</v>
      </c>
      <c r="M140" s="6">
        <v>3.9915857559363586</v>
      </c>
      <c r="N140" s="6" t="s">
        <v>429</v>
      </c>
      <c r="O140" s="6" t="s">
        <v>429</v>
      </c>
      <c r="P140" s="6" t="s">
        <v>429</v>
      </c>
      <c r="Q140" s="6" t="s">
        <v>429</v>
      </c>
      <c r="R140" s="6" t="s">
        <v>429</v>
      </c>
      <c r="S140" s="6" t="s">
        <v>429</v>
      </c>
      <c r="T140" s="6" t="s">
        <v>429</v>
      </c>
      <c r="U140" s="6" t="s">
        <v>429</v>
      </c>
      <c r="V140" s="6" t="s">
        <v>429</v>
      </c>
      <c r="W140" s="6">
        <v>0.25587088179079226</v>
      </c>
      <c r="X140" s="6">
        <v>0.36845406977874079</v>
      </c>
      <c r="Y140" s="6">
        <v>0.22107244186724448</v>
      </c>
      <c r="Z140" s="6">
        <v>0.11053622093362224</v>
      </c>
      <c r="AA140" s="6">
        <v>0.14738162791149631</v>
      </c>
      <c r="AB140" s="6">
        <v>0.84744436049110383</v>
      </c>
      <c r="AC140" s="6" t="s">
        <v>429</v>
      </c>
      <c r="AD140" s="6" t="s">
        <v>429</v>
      </c>
      <c r="AE140" s="36"/>
      <c r="AF140" s="24" t="s">
        <v>429</v>
      </c>
      <c r="AG140" s="24" t="s">
        <v>429</v>
      </c>
      <c r="AH140" s="24" t="s">
        <v>429</v>
      </c>
      <c r="AI140" s="24" t="s">
        <v>429</v>
      </c>
      <c r="AJ140" s="24" t="s">
        <v>429</v>
      </c>
      <c r="AK140" s="24">
        <v>82.538994129999992</v>
      </c>
      <c r="AL140" s="38" t="s">
        <v>440</v>
      </c>
    </row>
    <row r="141" spans="1:38" s="9" customFormat="1" ht="37.5" customHeight="1" thickBot="1" x14ac:dyDescent="0.25">
      <c r="A141" s="75"/>
      <c r="B141" s="76" t="s">
        <v>323</v>
      </c>
      <c r="C141" s="77" t="s">
        <v>387</v>
      </c>
      <c r="D141" s="75" t="s">
        <v>142</v>
      </c>
      <c r="E141" s="20">
        <f>SUM(E14:E140)</f>
        <v>41.257559325494078</v>
      </c>
      <c r="F141" s="20">
        <f t="shared" ref="F141:AD141" si="0">SUM(F14:F140)</f>
        <v>46.632018392682951</v>
      </c>
      <c r="G141" s="20">
        <f t="shared" si="0"/>
        <v>6.602096785015064</v>
      </c>
      <c r="H141" s="20">
        <f t="shared" si="0"/>
        <v>14.399732931972215</v>
      </c>
      <c r="I141" s="20">
        <f t="shared" si="0"/>
        <v>25.960060295629489</v>
      </c>
      <c r="J141" s="20">
        <f t="shared" si="0"/>
        <v>35.111248117075647</v>
      </c>
      <c r="K141" s="20">
        <f t="shared" si="0"/>
        <v>60.964285603089905</v>
      </c>
      <c r="L141" s="20">
        <f t="shared" si="0"/>
        <v>3.4276248365105952</v>
      </c>
      <c r="M141" s="20">
        <f t="shared" si="0"/>
        <v>198.26338158017802</v>
      </c>
      <c r="N141" s="20">
        <f t="shared" si="0"/>
        <v>162.90417179226799</v>
      </c>
      <c r="O141" s="20">
        <f t="shared" si="0"/>
        <v>1.0291103753586299</v>
      </c>
      <c r="P141" s="20">
        <f t="shared" si="0"/>
        <v>9.6723578650594444E-2</v>
      </c>
      <c r="Q141" s="20">
        <f t="shared" si="0"/>
        <v>15.947902271991836</v>
      </c>
      <c r="R141" s="20">
        <f>SUM(R14:R140)</f>
        <v>2.4939241552922513</v>
      </c>
      <c r="S141" s="20">
        <f t="shared" si="0"/>
        <v>4.4043879237566443</v>
      </c>
      <c r="T141" s="20">
        <f t="shared" si="0"/>
        <v>5.8527012117891744</v>
      </c>
      <c r="U141" s="20">
        <f t="shared" si="0"/>
        <v>0.27605399778720857</v>
      </c>
      <c r="V141" s="20">
        <f t="shared" si="0"/>
        <v>28.753628967342063</v>
      </c>
      <c r="W141" s="20">
        <f t="shared" si="0"/>
        <v>27.961007880321795</v>
      </c>
      <c r="X141" s="20">
        <f t="shared" si="0"/>
        <v>4.3076815646931426</v>
      </c>
      <c r="Y141" s="20">
        <f t="shared" si="0"/>
        <v>4.0151390445069373</v>
      </c>
      <c r="Z141" s="20">
        <f t="shared" si="0"/>
        <v>1.5428581027601678</v>
      </c>
      <c r="AA141" s="20">
        <f t="shared" si="0"/>
        <v>2.3519773370229218</v>
      </c>
      <c r="AB141" s="20">
        <f t="shared" si="0"/>
        <v>12.224168379510465</v>
      </c>
      <c r="AC141" s="20">
        <f t="shared" si="0"/>
        <v>0.2501149788266111</v>
      </c>
      <c r="AD141" s="20">
        <f t="shared" si="0"/>
        <v>0.67656935016668007</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41.257559325494078</v>
      </c>
      <c r="F152" s="14">
        <f t="shared" ref="F152:AD152" si="1">F141 + F151 + IF(AND(OR($B$4="AT",$B$4="BE",$B$4="CH",$B$4="GB",$B$4="IE",$B$4="LT",$B$4="LU",$B$4="NL"),SUM(F143:F149)&gt;0),SUM(F143:F149)-SUM(F27:F33),0)</f>
        <v>46.632018392682951</v>
      </c>
      <c r="G152" s="14">
        <f t="shared" si="1"/>
        <v>6.602096785015064</v>
      </c>
      <c r="H152" s="14">
        <f t="shared" si="1"/>
        <v>14.399732931972215</v>
      </c>
      <c r="I152" s="14">
        <f t="shared" si="1"/>
        <v>25.960060295629489</v>
      </c>
      <c r="J152" s="14">
        <f t="shared" si="1"/>
        <v>35.111248117075647</v>
      </c>
      <c r="K152" s="14">
        <f t="shared" si="1"/>
        <v>60.964285603089905</v>
      </c>
      <c r="L152" s="14">
        <f t="shared" si="1"/>
        <v>3.4276248365105952</v>
      </c>
      <c r="M152" s="14">
        <f t="shared" si="1"/>
        <v>198.26338158017802</v>
      </c>
      <c r="N152" s="14">
        <f t="shared" si="1"/>
        <v>162.90417179226799</v>
      </c>
      <c r="O152" s="14">
        <f t="shared" si="1"/>
        <v>1.0291103753586299</v>
      </c>
      <c r="P152" s="14">
        <f t="shared" si="1"/>
        <v>9.6723578650594444E-2</v>
      </c>
      <c r="Q152" s="14">
        <f t="shared" si="1"/>
        <v>15.947902271991836</v>
      </c>
      <c r="R152" s="14">
        <f t="shared" si="1"/>
        <v>2.4939241552922513</v>
      </c>
      <c r="S152" s="14">
        <f t="shared" si="1"/>
        <v>4.4043879237566443</v>
      </c>
      <c r="T152" s="14">
        <f t="shared" si="1"/>
        <v>5.8527012117891744</v>
      </c>
      <c r="U152" s="14">
        <f t="shared" si="1"/>
        <v>0.27605399778720857</v>
      </c>
      <c r="V152" s="14">
        <f t="shared" si="1"/>
        <v>28.753628967342063</v>
      </c>
      <c r="W152" s="14">
        <f t="shared" si="1"/>
        <v>27.961007880321795</v>
      </c>
      <c r="X152" s="14">
        <f t="shared" si="1"/>
        <v>4.3076815646931426</v>
      </c>
      <c r="Y152" s="14">
        <f t="shared" si="1"/>
        <v>4.0151390445069373</v>
      </c>
      <c r="Z152" s="14">
        <f t="shared" si="1"/>
        <v>1.5428581027601678</v>
      </c>
      <c r="AA152" s="14">
        <f t="shared" si="1"/>
        <v>2.3519773370229218</v>
      </c>
      <c r="AB152" s="14">
        <f t="shared" si="1"/>
        <v>12.224168379510465</v>
      </c>
      <c r="AC152" s="14">
        <f t="shared" si="1"/>
        <v>0.2501149788266111</v>
      </c>
      <c r="AD152" s="14">
        <f t="shared" si="1"/>
        <v>0.67656935016668007</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41.257559325494078</v>
      </c>
      <c r="F154" s="14">
        <f>F141 + F153 - IF(OR($B$6=2005,$B$6&gt;=2020),SUM(F99:F122),0) + IF(AND(OR($B$4="AT",$B$4="BE",$B$4="CH",$B$4="GB",$B$4="IE",$B$4="LT",$B$4="LU",$B$4="NL"),SUM(F143:F149)&gt;0),SUM(F143:F149)-SUM(F27:F33),0)</f>
        <v>46.632018392682951</v>
      </c>
      <c r="G154" s="14">
        <f>G141 + G153 + IF(AND(OR($B$4="AT",$B$4="BE",$B$4="CH",$B$4="GB",$B$4="IE",$B$4="LT",$B$4="LU",$B$4="NL"),SUM(G143:G149)&gt;0),SUM(G143:G149)-SUM(G27:G33),0)</f>
        <v>6.602096785015064</v>
      </c>
      <c r="H154" s="14">
        <f t="shared" ref="H154:AD154" si="2">H141 + H153 + IF(AND(OR($B$4="AT",$B$4="BE",$B$4="CH",$B$4="GB",$B$4="IE",$B$4="LT",$B$4="LU",$B$4="NL"),SUM(H143:H149)&gt;0),SUM(H143:H149)-SUM(H27:H33),0)</f>
        <v>14.399732931972215</v>
      </c>
      <c r="I154" s="14">
        <f t="shared" si="2"/>
        <v>25.960060295629489</v>
      </c>
      <c r="J154" s="14">
        <f t="shared" si="2"/>
        <v>35.111248117075647</v>
      </c>
      <c r="K154" s="14">
        <f t="shared" si="2"/>
        <v>60.964285603089905</v>
      </c>
      <c r="L154" s="14">
        <f t="shared" si="2"/>
        <v>3.4276248365105952</v>
      </c>
      <c r="M154" s="14">
        <f t="shared" si="2"/>
        <v>198.26338158017802</v>
      </c>
      <c r="N154" s="14">
        <f t="shared" si="2"/>
        <v>162.90417179226799</v>
      </c>
      <c r="O154" s="14">
        <f t="shared" si="2"/>
        <v>1.0291103753586299</v>
      </c>
      <c r="P154" s="14">
        <f t="shared" si="2"/>
        <v>9.6723578650594444E-2</v>
      </c>
      <c r="Q154" s="14">
        <f t="shared" si="2"/>
        <v>15.947902271991836</v>
      </c>
      <c r="R154" s="14">
        <f t="shared" si="2"/>
        <v>2.4939241552922513</v>
      </c>
      <c r="S154" s="14">
        <f t="shared" si="2"/>
        <v>4.4043879237566443</v>
      </c>
      <c r="T154" s="14">
        <f t="shared" si="2"/>
        <v>5.8527012117891744</v>
      </c>
      <c r="U154" s="14">
        <f t="shared" si="2"/>
        <v>0.27605399778720857</v>
      </c>
      <c r="V154" s="14">
        <f t="shared" si="2"/>
        <v>28.753628967342063</v>
      </c>
      <c r="W154" s="14">
        <f t="shared" si="2"/>
        <v>27.961007880321795</v>
      </c>
      <c r="X154" s="14">
        <f t="shared" si="2"/>
        <v>4.3076815646931426</v>
      </c>
      <c r="Y154" s="14">
        <f t="shared" si="2"/>
        <v>4.0151390445069373</v>
      </c>
      <c r="Z154" s="14">
        <f t="shared" si="2"/>
        <v>1.5428581027601678</v>
      </c>
      <c r="AA154" s="14">
        <f t="shared" si="2"/>
        <v>2.3519773370229218</v>
      </c>
      <c r="AB154" s="14">
        <f t="shared" si="2"/>
        <v>12.224168379510465</v>
      </c>
      <c r="AC154" s="14">
        <f t="shared" si="2"/>
        <v>0.2501149788266111</v>
      </c>
      <c r="AD154" s="14">
        <f t="shared" si="2"/>
        <v>0.67656935016668007</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0.63131198940985878</v>
      </c>
      <c r="F157" s="140">
        <v>3.7578094607729692E-2</v>
      </c>
      <c r="G157" s="140">
        <v>7.5156189215459385E-2</v>
      </c>
      <c r="H157" s="140" t="s">
        <v>438</v>
      </c>
      <c r="I157" s="140">
        <v>1.5031237843091877E-2</v>
      </c>
      <c r="J157" s="140">
        <v>1.5031237843091877E-2</v>
      </c>
      <c r="K157" s="140">
        <v>1.5031237843091877E-2</v>
      </c>
      <c r="L157" s="140">
        <v>7.2149941646841003E-3</v>
      </c>
      <c r="M157" s="140">
        <v>8.2671808137005323E-2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3247.498936</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7.1224168294376292E-3</v>
      </c>
      <c r="F158" s="140">
        <v>3.4215521036797035E-4</v>
      </c>
      <c r="G158" s="140">
        <v>8.4575210367970367E-4</v>
      </c>
      <c r="H158" s="140" t="s">
        <v>438</v>
      </c>
      <c r="I158" s="140">
        <v>1.4431042073594075E-4</v>
      </c>
      <c r="J158" s="140">
        <v>1.4431042073594075E-4</v>
      </c>
      <c r="K158" s="140">
        <v>1.4431042073594075E-4</v>
      </c>
      <c r="L158" s="140">
        <v>6.9269001953251556E-5</v>
      </c>
      <c r="M158" s="140">
        <v>1.9831042073594073E-3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36.578266399999997</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16.616993254500002</v>
      </c>
      <c r="F159" s="140">
        <v>0.57150000000000001</v>
      </c>
      <c r="G159" s="140">
        <v>4.9408034549999993</v>
      </c>
      <c r="H159" s="140">
        <v>1.48454502E-3</v>
      </c>
      <c r="I159" s="140">
        <v>0.9870000000000001</v>
      </c>
      <c r="J159" s="140">
        <v>1.0905</v>
      </c>
      <c r="K159" s="140">
        <v>1.0905</v>
      </c>
      <c r="L159" s="140">
        <v>0.13041</v>
      </c>
      <c r="M159" s="140">
        <v>1.5540026280000001</v>
      </c>
      <c r="N159" s="140">
        <v>3.5549999999999998E-2</v>
      </c>
      <c r="O159" s="140">
        <v>3.7499999999999999E-3</v>
      </c>
      <c r="P159" s="140">
        <v>4.6499999999999996E-3</v>
      </c>
      <c r="Q159" s="140">
        <v>0.11400000000000002</v>
      </c>
      <c r="R159" s="140">
        <v>0.12104999999999999</v>
      </c>
      <c r="S159" s="140">
        <v>0.24584999999999999</v>
      </c>
      <c r="T159" s="140">
        <v>5.3249999999999993</v>
      </c>
      <c r="U159" s="140">
        <v>3.9149999999999997E-2</v>
      </c>
      <c r="V159" s="140">
        <v>0.252</v>
      </c>
      <c r="W159" s="140">
        <v>8.3399999999999994E-5</v>
      </c>
      <c r="X159" s="140">
        <v>7.6499999999999988E-7</v>
      </c>
      <c r="Y159" s="140">
        <v>2.5799999999999999E-6</v>
      </c>
      <c r="Z159" s="140">
        <v>1.2449999999999999E-6</v>
      </c>
      <c r="AA159" s="140">
        <v>3.6150000000000001E-6</v>
      </c>
      <c r="AB159" s="140">
        <v>6.2249999999999997E-6</v>
      </c>
      <c r="AC159" s="140">
        <v>2.6700000000000002E-5</v>
      </c>
      <c r="AD159" s="140">
        <v>9.5759999999999991E-5</v>
      </c>
      <c r="AE159" s="50"/>
      <c r="AF159" s="140">
        <v>8611.0499999999993</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6.9159999999999999E-2</v>
      </c>
      <c r="F163" s="23">
        <v>0.182</v>
      </c>
      <c r="G163" s="23">
        <v>1.3832000000000001E-2</v>
      </c>
      <c r="H163" s="23">
        <v>1.5651999999999999E-2</v>
      </c>
      <c r="I163" s="23">
        <v>0.28152000000000005</v>
      </c>
      <c r="J163" s="23">
        <v>0.34408</v>
      </c>
      <c r="K163" s="23">
        <v>0.53176000000000001</v>
      </c>
      <c r="L163" s="23">
        <v>2.5336800000000003E-2</v>
      </c>
      <c r="M163" s="23">
        <v>1.9656000000000002</v>
      </c>
      <c r="N163" s="23" t="s">
        <v>429</v>
      </c>
      <c r="O163" s="23" t="s">
        <v>429</v>
      </c>
      <c r="P163" s="23" t="s">
        <v>429</v>
      </c>
      <c r="Q163" s="23" t="s">
        <v>429</v>
      </c>
      <c r="R163" s="23" t="s">
        <v>429</v>
      </c>
      <c r="S163" s="23" t="s">
        <v>429</v>
      </c>
      <c r="T163" s="23" t="s">
        <v>429</v>
      </c>
      <c r="U163" s="23" t="s">
        <v>429</v>
      </c>
      <c r="V163" s="23" t="s">
        <v>429</v>
      </c>
      <c r="W163" s="23">
        <v>0.15639999999999998</v>
      </c>
      <c r="X163" s="23">
        <v>0.22521599999999997</v>
      </c>
      <c r="Y163" s="23">
        <v>0.13512960000000002</v>
      </c>
      <c r="Z163" s="23">
        <v>6.7564800000000008E-2</v>
      </c>
      <c r="AA163" s="23">
        <v>9.0086399999999997E-2</v>
      </c>
      <c r="AB163" s="23">
        <v>0.51799680000000003</v>
      </c>
      <c r="AC163" s="23" t="s">
        <v>429</v>
      </c>
      <c r="AD163" s="23" t="s">
        <v>429</v>
      </c>
      <c r="AE163" s="51"/>
      <c r="AF163" s="23" t="s">
        <v>429</v>
      </c>
      <c r="AG163" s="23" t="s">
        <v>429</v>
      </c>
      <c r="AH163" s="23" t="s">
        <v>429</v>
      </c>
      <c r="AI163" s="23" t="s">
        <v>429</v>
      </c>
      <c r="AJ163" s="23" t="s">
        <v>429</v>
      </c>
      <c r="AK163" s="23">
        <v>0.36399999999999999</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66" priority="6" operator="equal">
      <formula>0</formula>
    </cfRule>
  </conditionalFormatting>
  <conditionalFormatting sqref="E48:AD48">
    <cfRule type="cellIs" dxfId="65" priority="5" operator="equal">
      <formula>0</formula>
    </cfRule>
  </conditionalFormatting>
  <conditionalFormatting sqref="E53:AD53">
    <cfRule type="cellIs" dxfId="64" priority="4" operator="equal">
      <formula>0</formula>
    </cfRule>
  </conditionalFormatting>
  <conditionalFormatting sqref="E54:E55">
    <cfRule type="cellIs" dxfId="63" priority="3" operator="equal">
      <formula>0</formula>
    </cfRule>
  </conditionalFormatting>
  <conditionalFormatting sqref="G54:AD55">
    <cfRule type="cellIs" dxfId="62" priority="2" operator="equal">
      <formula>0</formula>
    </cfRule>
  </conditionalFormatting>
  <conditionalFormatting sqref="AF14:AK140 E14:AD140">
    <cfRule type="cellIs" dxfId="61" priority="1" operator="equal">
      <formula>0</formula>
    </cfRule>
  </conditionalFormatting>
  <pageMargins left="0.7" right="0.7" top="0.78740157499999996" bottom="0.78740157499999996" header="0.3" footer="0.3"/>
  <pageSetup paperSize="9" scale="1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3.28515625" style="5"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1991</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1991</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9.4103700000000003</v>
      </c>
      <c r="F14" s="6">
        <v>0.20324880000000001</v>
      </c>
      <c r="G14" s="6">
        <v>29.104645508646872</v>
      </c>
      <c r="H14" s="6" t="s">
        <v>438</v>
      </c>
      <c r="I14" s="6">
        <v>0.64414286000000009</v>
      </c>
      <c r="J14" s="6">
        <v>0.84320066000000016</v>
      </c>
      <c r="K14" s="6">
        <v>1.1552943600000001</v>
      </c>
      <c r="L14" s="6">
        <v>3.3909766399999999E-2</v>
      </c>
      <c r="M14" s="6">
        <v>2.5266007999999998</v>
      </c>
      <c r="N14" s="6">
        <v>0.19738930600000001</v>
      </c>
      <c r="O14" s="6">
        <v>4.6315266000000001E-2</v>
      </c>
      <c r="P14" s="6">
        <v>3.1406767000000002E-2</v>
      </c>
      <c r="Q14" s="6">
        <v>0.16461372999999999</v>
      </c>
      <c r="R14" s="6">
        <v>0.10460986504000001</v>
      </c>
      <c r="S14" s="6">
        <v>0.18505762750400001</v>
      </c>
      <c r="T14" s="6">
        <v>6.7101740890400006</v>
      </c>
      <c r="U14" s="6">
        <v>0.2179236148</v>
      </c>
      <c r="V14" s="6">
        <v>2.4628658459999997</v>
      </c>
      <c r="W14" s="6">
        <v>0.15751399999999999</v>
      </c>
      <c r="X14" s="6">
        <v>6.9206333999999997E-4</v>
      </c>
      <c r="Y14" s="6">
        <v>3.1202585999999999E-4</v>
      </c>
      <c r="Z14" s="6">
        <v>2.6828886000000002E-4</v>
      </c>
      <c r="AA14" s="6">
        <v>2.9735877999999998E-4</v>
      </c>
      <c r="AB14" s="6">
        <v>1.5697368399999999E-3</v>
      </c>
      <c r="AC14" s="6">
        <v>2.5991300000000002E-2</v>
      </c>
      <c r="AD14" s="6">
        <v>2.0763486999999998E-3</v>
      </c>
      <c r="AE14" s="36"/>
      <c r="AF14" s="24">
        <v>33002</v>
      </c>
      <c r="AG14" s="24">
        <v>3439</v>
      </c>
      <c r="AH14" s="24">
        <v>49658</v>
      </c>
      <c r="AI14" s="24">
        <v>590</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0.23675510000000002</v>
      </c>
      <c r="F16" s="6">
        <v>2.8568999999999999E-3</v>
      </c>
      <c r="G16" s="6">
        <v>0.41933876341269066</v>
      </c>
      <c r="H16" s="6" t="s">
        <v>438</v>
      </c>
      <c r="I16" s="6">
        <v>4.3121800000000005E-3</v>
      </c>
      <c r="J16" s="6">
        <v>8.2077299999999999E-3</v>
      </c>
      <c r="K16" s="6">
        <v>1.2029350000000001E-2</v>
      </c>
      <c r="L16" s="6">
        <v>1.4733845999999998E-4</v>
      </c>
      <c r="M16" s="6">
        <v>3.4118990000000002E-2</v>
      </c>
      <c r="N16" s="6">
        <v>1.0664616999999999E-2</v>
      </c>
      <c r="O16" s="6">
        <v>1.4809775000000002E-3</v>
      </c>
      <c r="P16" s="6">
        <v>2.1781792000000002E-3</v>
      </c>
      <c r="Q16" s="6">
        <v>9.8599060000000016E-3</v>
      </c>
      <c r="R16" s="6">
        <v>6.2636488000000013E-3</v>
      </c>
      <c r="S16" s="6">
        <v>1.53371988E-3</v>
      </c>
      <c r="T16" s="6">
        <v>2.7146491300000002E-2</v>
      </c>
      <c r="U16" s="6">
        <v>3.0133127999999999E-2</v>
      </c>
      <c r="V16" s="6">
        <v>1.3070885000000001E-2</v>
      </c>
      <c r="W16" s="6">
        <v>7.0040000000000007E-3</v>
      </c>
      <c r="X16" s="6">
        <v>1.1849300000000001E-6</v>
      </c>
      <c r="Y16" s="6">
        <v>2.4578300000000001E-5</v>
      </c>
      <c r="Z16" s="6">
        <v>1.9457500000000001E-5</v>
      </c>
      <c r="AA16" s="6">
        <v>3.6117139999999996E-6</v>
      </c>
      <c r="AB16" s="6">
        <v>4.8832443999999997E-5</v>
      </c>
      <c r="AC16" s="6">
        <v>4.2886700000000005E-3</v>
      </c>
      <c r="AD16" s="6">
        <v>2.1123300000000001E-6</v>
      </c>
      <c r="AE16" s="36"/>
      <c r="AF16" s="24">
        <v>251.2</v>
      </c>
      <c r="AG16" s="24">
        <v>640.1</v>
      </c>
      <c r="AH16" s="24">
        <v>630</v>
      </c>
      <c r="AI16" s="24" t="s">
        <v>428</v>
      </c>
      <c r="AJ16" s="24" t="s">
        <v>428</v>
      </c>
      <c r="AK16" s="24" t="s">
        <v>429</v>
      </c>
      <c r="AL16" s="38" t="s">
        <v>49</v>
      </c>
    </row>
    <row r="17" spans="1:38" s="2" customFormat="1" ht="26.25" customHeight="1" thickBot="1" x14ac:dyDescent="0.25">
      <c r="A17" s="57" t="s">
        <v>53</v>
      </c>
      <c r="B17" s="57" t="s">
        <v>58</v>
      </c>
      <c r="C17" s="58" t="s">
        <v>59</v>
      </c>
      <c r="D17" s="59"/>
      <c r="E17" s="6">
        <v>0.77604509999999993</v>
      </c>
      <c r="F17" s="6">
        <v>0.1082765</v>
      </c>
      <c r="G17" s="6">
        <v>0.942421210188229</v>
      </c>
      <c r="H17" s="6" t="s">
        <v>438</v>
      </c>
      <c r="I17" s="6">
        <v>2.2607740000000001E-2</v>
      </c>
      <c r="J17" s="6">
        <v>2.2607740000000001E-2</v>
      </c>
      <c r="K17" s="6">
        <v>2.2607740000000001E-2</v>
      </c>
      <c r="L17" s="6">
        <v>1.1186789600000002E-2</v>
      </c>
      <c r="M17" s="6">
        <v>0.17061120000000002</v>
      </c>
      <c r="N17" s="6">
        <v>1.19059E-4</v>
      </c>
      <c r="O17" s="6">
        <v>9.2019000000000008E-6</v>
      </c>
      <c r="P17" s="6">
        <v>2.0804639999999998E-3</v>
      </c>
      <c r="Q17" s="6">
        <v>3.9296099999999999E-4</v>
      </c>
      <c r="R17" s="6">
        <v>2.4496899999999999E-4</v>
      </c>
      <c r="S17" s="6">
        <v>2.2695979999999997E-4</v>
      </c>
      <c r="T17" s="6">
        <v>5.5138600000000001E-5</v>
      </c>
      <c r="U17" s="6">
        <v>3.1947099999999999E-4</v>
      </c>
      <c r="V17" s="6">
        <v>3.1324390000000008E-2</v>
      </c>
      <c r="W17" s="6">
        <v>3.2733400000000005E-3</v>
      </c>
      <c r="X17" s="6">
        <v>4.4942899999999997E-3</v>
      </c>
      <c r="Y17" s="6">
        <v>2.5366199999999998E-2</v>
      </c>
      <c r="Z17" s="6">
        <v>5.6770900000000001E-3</v>
      </c>
      <c r="AA17" s="6">
        <v>5.4066900000000005E-3</v>
      </c>
      <c r="AB17" s="6">
        <v>4.0944269999999991E-2</v>
      </c>
      <c r="AC17" s="6" t="s">
        <v>438</v>
      </c>
      <c r="AD17" s="6" t="s">
        <v>438</v>
      </c>
      <c r="AE17" s="36"/>
      <c r="AF17" s="24">
        <v>988.7</v>
      </c>
      <c r="AG17" s="24" t="s">
        <v>428</v>
      </c>
      <c r="AH17" s="24">
        <v>3633</v>
      </c>
      <c r="AI17" s="24" t="s">
        <v>428</v>
      </c>
      <c r="AJ17" s="24" t="s">
        <v>428</v>
      </c>
      <c r="AK17" s="24" t="s">
        <v>429</v>
      </c>
      <c r="AL17" s="38" t="s">
        <v>49</v>
      </c>
    </row>
    <row r="18" spans="1:38" s="2" customFormat="1" ht="26.25" customHeight="1" thickBot="1" x14ac:dyDescent="0.25">
      <c r="A18" s="57" t="s">
        <v>53</v>
      </c>
      <c r="B18" s="57" t="s">
        <v>60</v>
      </c>
      <c r="C18" s="58" t="s">
        <v>61</v>
      </c>
      <c r="D18" s="59"/>
      <c r="E18" s="24" t="s">
        <v>428</v>
      </c>
      <c r="F18" s="24" t="s">
        <v>428</v>
      </c>
      <c r="G18" s="24" t="s">
        <v>428</v>
      </c>
      <c r="H18" s="24" t="s">
        <v>428</v>
      </c>
      <c r="I18" s="24" t="s">
        <v>428</v>
      </c>
      <c r="J18" s="24" t="s">
        <v>428</v>
      </c>
      <c r="K18" s="24" t="s">
        <v>428</v>
      </c>
      <c r="L18" s="24" t="s">
        <v>428</v>
      </c>
      <c r="M18" s="24" t="s">
        <v>428</v>
      </c>
      <c r="N18" s="24" t="s">
        <v>428</v>
      </c>
      <c r="O18" s="24" t="s">
        <v>428</v>
      </c>
      <c r="P18" s="24" t="s">
        <v>428</v>
      </c>
      <c r="Q18" s="24" t="s">
        <v>428</v>
      </c>
      <c r="R18" s="24" t="s">
        <v>428</v>
      </c>
      <c r="S18" s="24" t="s">
        <v>428</v>
      </c>
      <c r="T18" s="24" t="s">
        <v>428</v>
      </c>
      <c r="U18" s="24" t="s">
        <v>428</v>
      </c>
      <c r="V18" s="24" t="s">
        <v>428</v>
      </c>
      <c r="W18" s="24" t="s">
        <v>428</v>
      </c>
      <c r="X18" s="24" t="s">
        <v>428</v>
      </c>
      <c r="Y18" s="24" t="s">
        <v>428</v>
      </c>
      <c r="Z18" s="24" t="s">
        <v>428</v>
      </c>
      <c r="AA18" s="24" t="s">
        <v>428</v>
      </c>
      <c r="AB18" s="24" t="s">
        <v>428</v>
      </c>
      <c r="AC18" s="24" t="s">
        <v>428</v>
      </c>
      <c r="AD18" s="24" t="s">
        <v>428</v>
      </c>
      <c r="AE18" s="36"/>
      <c r="AF18" s="24" t="s">
        <v>428</v>
      </c>
      <c r="AG18" s="24" t="s">
        <v>428</v>
      </c>
      <c r="AH18" s="24" t="s">
        <v>428</v>
      </c>
      <c r="AI18" s="24" t="s">
        <v>428</v>
      </c>
      <c r="AJ18" s="24" t="s">
        <v>428</v>
      </c>
      <c r="AK18" s="24" t="s">
        <v>429</v>
      </c>
      <c r="AL18" s="38" t="s">
        <v>49</v>
      </c>
    </row>
    <row r="19" spans="1:38" s="2" customFormat="1" ht="26.25" customHeight="1" thickBot="1" x14ac:dyDescent="0.25">
      <c r="A19" s="57" t="s">
        <v>53</v>
      </c>
      <c r="B19" s="57" t="s">
        <v>62</v>
      </c>
      <c r="C19" s="58" t="s">
        <v>63</v>
      </c>
      <c r="D19" s="59"/>
      <c r="E19" s="6">
        <v>1.0341046</v>
      </c>
      <c r="F19" s="6">
        <v>6.1715099999999995E-2</v>
      </c>
      <c r="G19" s="6">
        <v>1.507516341105358</v>
      </c>
      <c r="H19" s="6" t="s">
        <v>438</v>
      </c>
      <c r="I19" s="6">
        <v>3.9087286000000006E-2</v>
      </c>
      <c r="J19" s="6">
        <v>3.9087286000000006E-2</v>
      </c>
      <c r="K19" s="6">
        <v>3.9087286000000006E-2</v>
      </c>
      <c r="L19" s="6">
        <v>2.1652131440000003E-2</v>
      </c>
      <c r="M19" s="6">
        <v>0.14441290000000001</v>
      </c>
      <c r="N19" s="6">
        <v>1.6094870000000003E-4</v>
      </c>
      <c r="O19" s="6">
        <v>1.2114930000000002E-5</v>
      </c>
      <c r="P19" s="6">
        <v>5.4699000000000002E-4</v>
      </c>
      <c r="Q19" s="6">
        <v>1.1631800000000001E-4</v>
      </c>
      <c r="R19" s="6">
        <v>3.9390809999999998E-4</v>
      </c>
      <c r="S19" s="6">
        <v>4.2646962000000003E-4</v>
      </c>
      <c r="T19" s="6">
        <v>2.3040899999999998E-5</v>
      </c>
      <c r="U19" s="6">
        <v>2.463306E-4</v>
      </c>
      <c r="V19" s="6">
        <v>5.6442501000000006E-2</v>
      </c>
      <c r="W19" s="6">
        <v>3.007764E-3</v>
      </c>
      <c r="X19" s="6">
        <v>4.0903039999999995E-3</v>
      </c>
      <c r="Y19" s="6">
        <v>3.0666730000000003E-2</v>
      </c>
      <c r="Z19" s="6">
        <v>3.9257900000000002E-3</v>
      </c>
      <c r="AA19" s="6">
        <v>3.5277960000000006E-3</v>
      </c>
      <c r="AB19" s="6">
        <v>4.2210620000000004E-2</v>
      </c>
      <c r="AC19" s="6" t="s">
        <v>438</v>
      </c>
      <c r="AD19" s="6" t="s">
        <v>438</v>
      </c>
      <c r="AE19" s="36"/>
      <c r="AF19" s="24">
        <v>1931.6000000000001</v>
      </c>
      <c r="AG19" s="24" t="s">
        <v>428</v>
      </c>
      <c r="AH19" s="24">
        <v>583.69999999999993</v>
      </c>
      <c r="AI19" s="24" t="s">
        <v>428</v>
      </c>
      <c r="AJ19" s="24" t="s">
        <v>428</v>
      </c>
      <c r="AK19" s="24" t="s">
        <v>429</v>
      </c>
      <c r="AL19" s="38" t="s">
        <v>49</v>
      </c>
    </row>
    <row r="20" spans="1:38" s="2" customFormat="1" ht="26.25" customHeight="1" thickBot="1" x14ac:dyDescent="0.25">
      <c r="A20" s="57" t="s">
        <v>53</v>
      </c>
      <c r="B20" s="57" t="s">
        <v>64</v>
      </c>
      <c r="C20" s="58" t="s">
        <v>65</v>
      </c>
      <c r="D20" s="59"/>
      <c r="E20" s="6">
        <v>0.28334317999999997</v>
      </c>
      <c r="F20" s="6">
        <v>6.7229048E-2</v>
      </c>
      <c r="G20" s="6">
        <v>0.18965254162608802</v>
      </c>
      <c r="H20" s="6" t="s">
        <v>438</v>
      </c>
      <c r="I20" s="6">
        <v>8.3782279999999997E-3</v>
      </c>
      <c r="J20" s="6">
        <v>8.6343679999999999E-3</v>
      </c>
      <c r="K20" s="6">
        <v>8.8335879999999999E-3</v>
      </c>
      <c r="L20" s="6">
        <v>2.0978574400000003E-3</v>
      </c>
      <c r="M20" s="6">
        <v>0.11367606</v>
      </c>
      <c r="N20" s="6">
        <v>3.8556346000000003E-3</v>
      </c>
      <c r="O20" s="6">
        <v>5.4575340000000015E-5</v>
      </c>
      <c r="P20" s="6">
        <v>1.668086E-3</v>
      </c>
      <c r="Q20" s="6">
        <v>3.8237199999999996E-4</v>
      </c>
      <c r="R20" s="6">
        <v>4.509658E-4</v>
      </c>
      <c r="S20" s="6">
        <v>5.4063316000000001E-4</v>
      </c>
      <c r="T20" s="6">
        <v>4.0555499999999999E-4</v>
      </c>
      <c r="U20" s="6">
        <v>2.2201480000000003E-4</v>
      </c>
      <c r="V20" s="6">
        <v>1.2326318000000001E-2</v>
      </c>
      <c r="W20" s="6">
        <v>7.3757720000000018E-3</v>
      </c>
      <c r="X20" s="6">
        <v>3.5018419999999998E-3</v>
      </c>
      <c r="Y20" s="6">
        <v>1.1758433999999998E-2</v>
      </c>
      <c r="Z20" s="6">
        <v>3.8508420000000002E-3</v>
      </c>
      <c r="AA20" s="6">
        <v>3.6176380000000003E-3</v>
      </c>
      <c r="AB20" s="6">
        <v>2.2728755999999999E-2</v>
      </c>
      <c r="AC20" s="6">
        <v>1.7645199999999998E-5</v>
      </c>
      <c r="AD20" s="6">
        <v>4.8382000000000008E-3</v>
      </c>
      <c r="AE20" s="36"/>
      <c r="AF20" s="24">
        <v>162.4</v>
      </c>
      <c r="AG20" s="24">
        <v>28.46</v>
      </c>
      <c r="AH20" s="24">
        <v>2636.6</v>
      </c>
      <c r="AI20" s="24" t="s">
        <v>428</v>
      </c>
      <c r="AJ20" s="24" t="s">
        <v>428</v>
      </c>
      <c r="AK20" s="24" t="s">
        <v>429</v>
      </c>
      <c r="AL20" s="38" t="s">
        <v>49</v>
      </c>
    </row>
    <row r="21" spans="1:38" s="2" customFormat="1" ht="26.25" customHeight="1" thickBot="1" x14ac:dyDescent="0.25">
      <c r="A21" s="57" t="s">
        <v>53</v>
      </c>
      <c r="B21" s="57" t="s">
        <v>66</v>
      </c>
      <c r="C21" s="58" t="s">
        <v>67</v>
      </c>
      <c r="D21" s="59"/>
      <c r="E21" s="6">
        <v>2.5992747200000008</v>
      </c>
      <c r="F21" s="6">
        <v>0.29666799200000005</v>
      </c>
      <c r="G21" s="6">
        <v>4.9638349777473199</v>
      </c>
      <c r="H21" s="6">
        <v>8.546999999999999E-3</v>
      </c>
      <c r="I21" s="6">
        <v>0.18756544800000005</v>
      </c>
      <c r="J21" s="6">
        <v>0.19363900800000003</v>
      </c>
      <c r="K21" s="6">
        <v>0.19944088800000004</v>
      </c>
      <c r="L21" s="6">
        <v>6.2833819200000016E-2</v>
      </c>
      <c r="M21" s="6">
        <v>1.0605694400000001</v>
      </c>
      <c r="N21" s="6">
        <v>8.6732003600000024E-2</v>
      </c>
      <c r="O21" s="6">
        <v>4.1081528400000004E-3</v>
      </c>
      <c r="P21" s="6">
        <v>6.8778000000000008E-3</v>
      </c>
      <c r="Q21" s="6">
        <v>2.8447600000000004E-3</v>
      </c>
      <c r="R21" s="6">
        <v>1.4304818800000001E-2</v>
      </c>
      <c r="S21" s="6">
        <v>1.282889576E-2</v>
      </c>
      <c r="T21" s="6">
        <v>8.3052988000000012E-3</v>
      </c>
      <c r="U21" s="6">
        <v>1.8388828000000003E-3</v>
      </c>
      <c r="V21" s="6">
        <v>0.36818534800000008</v>
      </c>
      <c r="W21" s="6">
        <v>0.15209567200000002</v>
      </c>
      <c r="X21" s="6">
        <v>3.9911891999999997E-2</v>
      </c>
      <c r="Y21" s="6">
        <v>0.11330981600000002</v>
      </c>
      <c r="Z21" s="6">
        <v>2.5890667999999999E-2</v>
      </c>
      <c r="AA21" s="6">
        <v>2.1610548E-2</v>
      </c>
      <c r="AB21" s="6">
        <v>0.20072292400000002</v>
      </c>
      <c r="AC21" s="6">
        <v>1.5256608000000001E-3</v>
      </c>
      <c r="AD21" s="6">
        <v>0.10164666000000003</v>
      </c>
      <c r="AE21" s="36"/>
      <c r="AF21" s="24">
        <v>4471.0000000000009</v>
      </c>
      <c r="AG21" s="24">
        <v>597.84</v>
      </c>
      <c r="AH21" s="24">
        <v>2721.5999999999995</v>
      </c>
      <c r="AI21" s="24">
        <v>231</v>
      </c>
      <c r="AJ21" s="24" t="s">
        <v>428</v>
      </c>
      <c r="AK21" s="24" t="s">
        <v>429</v>
      </c>
      <c r="AL21" s="38" t="s">
        <v>49</v>
      </c>
    </row>
    <row r="22" spans="1:38" s="2" customFormat="1" ht="26.25" customHeight="1" thickBot="1" x14ac:dyDescent="0.25">
      <c r="A22" s="57" t="s">
        <v>53</v>
      </c>
      <c r="B22" s="61" t="s">
        <v>68</v>
      </c>
      <c r="C22" s="58" t="s">
        <v>69</v>
      </c>
      <c r="D22" s="59"/>
      <c r="E22" s="6">
        <v>0.95434779999999997</v>
      </c>
      <c r="F22" s="6">
        <v>0.14263699999999999</v>
      </c>
      <c r="G22" s="6">
        <v>1.1972082906331354</v>
      </c>
      <c r="H22" s="6">
        <v>2.2199999999999998E-4</v>
      </c>
      <c r="I22" s="6">
        <v>3.7132139999999994E-2</v>
      </c>
      <c r="J22" s="6">
        <v>3.7915139999999993E-2</v>
      </c>
      <c r="K22" s="6">
        <v>3.8552139999999992E-2</v>
      </c>
      <c r="L22" s="6">
        <v>1.4175045600000002E-2</v>
      </c>
      <c r="M22" s="6">
        <v>0.29128560000000003</v>
      </c>
      <c r="N22" s="6">
        <v>1.1696011000000001E-2</v>
      </c>
      <c r="O22" s="6">
        <v>2.4213930000000004E-4</v>
      </c>
      <c r="P22" s="6">
        <v>3.2534319999999997E-3</v>
      </c>
      <c r="Q22" s="6">
        <v>8.2782800000000007E-4</v>
      </c>
      <c r="R22" s="6">
        <v>1.5800889999999998E-3</v>
      </c>
      <c r="S22" s="6">
        <v>1.7947458E-3</v>
      </c>
      <c r="T22" s="6">
        <v>1.1851058000000004E-3</v>
      </c>
      <c r="U22" s="6">
        <v>5.4750999999999997E-4</v>
      </c>
      <c r="V22" s="6">
        <v>5.757488999999999E-2</v>
      </c>
      <c r="W22" s="6">
        <v>2.1853200000000003E-2</v>
      </c>
      <c r="X22" s="6">
        <v>9.4180999999999987E-3</v>
      </c>
      <c r="Y22" s="6">
        <v>3.5884199999999998E-2</v>
      </c>
      <c r="Z22" s="6">
        <v>9.0141200000000022E-3</v>
      </c>
      <c r="AA22" s="6">
        <v>8.2399399999999994E-3</v>
      </c>
      <c r="AB22" s="6">
        <v>6.2556359999999991E-2</v>
      </c>
      <c r="AC22" s="6">
        <v>8.2699999999999991E-5</v>
      </c>
      <c r="AD22" s="6">
        <v>1.4450360000000001E-2</v>
      </c>
      <c r="AE22" s="36"/>
      <c r="AF22" s="24">
        <v>1179.5999999999999</v>
      </c>
      <c r="AG22" s="24">
        <v>85</v>
      </c>
      <c r="AH22" s="24">
        <v>4513</v>
      </c>
      <c r="AI22" s="24">
        <v>6</v>
      </c>
      <c r="AJ22" s="24" t="s">
        <v>428</v>
      </c>
      <c r="AK22" s="24" t="s">
        <v>429</v>
      </c>
      <c r="AL22" s="38" t="s">
        <v>49</v>
      </c>
    </row>
    <row r="23" spans="1:38" s="2" customFormat="1" ht="26.25" customHeight="1" thickBot="1" x14ac:dyDescent="0.25">
      <c r="A23" s="57" t="s">
        <v>70</v>
      </c>
      <c r="B23" s="61" t="s">
        <v>392</v>
      </c>
      <c r="C23" s="58" t="s">
        <v>388</v>
      </c>
      <c r="D23" s="100"/>
      <c r="E23" s="6">
        <v>4.4918598822899503</v>
      </c>
      <c r="F23" s="6">
        <v>1.320943161556837</v>
      </c>
      <c r="G23" s="6">
        <v>0.52634349258649094</v>
      </c>
      <c r="H23" s="6">
        <v>9.4877266886326172E-4</v>
      </c>
      <c r="I23" s="6">
        <v>0.58869027822281716</v>
      </c>
      <c r="J23" s="6">
        <v>0.58869027822281716</v>
      </c>
      <c r="K23" s="6">
        <v>0.58869027822281716</v>
      </c>
      <c r="L23" s="6">
        <v>0.32060983806219101</v>
      </c>
      <c r="M23" s="6">
        <v>6.4370167133113672</v>
      </c>
      <c r="N23" s="6">
        <v>0.75808625336927227</v>
      </c>
      <c r="O23" s="6">
        <v>1.3621087314662273E-3</v>
      </c>
      <c r="P23" s="6" t="s">
        <v>438</v>
      </c>
      <c r="Q23" s="6" t="s">
        <v>438</v>
      </c>
      <c r="R23" s="6">
        <v>6.8105436573311371E-3</v>
      </c>
      <c r="S23" s="6">
        <v>0.23155848434925863</v>
      </c>
      <c r="T23" s="6">
        <v>9.5347611202635917E-3</v>
      </c>
      <c r="U23" s="6">
        <v>1.3621087314662273E-3</v>
      </c>
      <c r="V23" s="6">
        <v>0.13621087314662272</v>
      </c>
      <c r="W23" s="6" t="s">
        <v>438</v>
      </c>
      <c r="X23" s="6">
        <v>1.0696869851729818E-2</v>
      </c>
      <c r="Y23" s="6">
        <v>6.7605436573311356E-3</v>
      </c>
      <c r="Z23" s="6" t="s">
        <v>438</v>
      </c>
      <c r="AA23" s="6" t="s">
        <v>438</v>
      </c>
      <c r="AB23" s="6">
        <v>1.7457413509060955E-2</v>
      </c>
      <c r="AC23" s="6" t="s">
        <v>438</v>
      </c>
      <c r="AD23" s="6" t="s">
        <v>438</v>
      </c>
      <c r="AE23" s="36"/>
      <c r="AF23" s="24">
        <v>5795.1500000000005</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3.4829906299999998</v>
      </c>
      <c r="F24" s="6">
        <v>0.28746288119999996</v>
      </c>
      <c r="G24" s="6">
        <v>5.7915729077835838</v>
      </c>
      <c r="H24" s="6">
        <v>1.3541999999999998E-2</v>
      </c>
      <c r="I24" s="6">
        <v>0.19184634</v>
      </c>
      <c r="J24" s="6">
        <v>0.19466190000000005</v>
      </c>
      <c r="K24" s="6">
        <v>0.19855977999999996</v>
      </c>
      <c r="L24" s="6">
        <v>8.0663431559999998E-2</v>
      </c>
      <c r="M24" s="6">
        <v>1.0462388200000001</v>
      </c>
      <c r="N24" s="6">
        <v>3.5931643399999991E-2</v>
      </c>
      <c r="O24" s="6">
        <v>5.1386219999999989E-3</v>
      </c>
      <c r="P24" s="6">
        <v>3.372838E-3</v>
      </c>
      <c r="Q24" s="6">
        <v>2.1660024999999999E-3</v>
      </c>
      <c r="R24" s="6">
        <v>1.2158154336E-2</v>
      </c>
      <c r="S24" s="6">
        <v>6.808551433600013E-3</v>
      </c>
      <c r="T24" s="6">
        <v>3.2641072360000013E-3</v>
      </c>
      <c r="U24" s="6">
        <v>1.2688701000000001E-3</v>
      </c>
      <c r="V24" s="6">
        <v>0.3932626454</v>
      </c>
      <c r="W24" s="6">
        <v>8.826761000000001E-2</v>
      </c>
      <c r="X24" s="6">
        <v>2.3335096616000008E-2</v>
      </c>
      <c r="Y24" s="6">
        <v>0.10383984342399999</v>
      </c>
      <c r="Z24" s="6">
        <v>1.6191020423999995E-2</v>
      </c>
      <c r="AA24" s="6">
        <v>1.3676182423999999E-2</v>
      </c>
      <c r="AB24" s="6">
        <v>0.15704214288799997</v>
      </c>
      <c r="AC24" s="6">
        <v>1.9483207999999998E-3</v>
      </c>
      <c r="AD24" s="6">
        <v>3.2464760000000002E-2</v>
      </c>
      <c r="AE24" s="36"/>
      <c r="AF24" s="24">
        <v>5782.3500000000013</v>
      </c>
      <c r="AG24" s="24">
        <v>190.84</v>
      </c>
      <c r="AH24" s="24">
        <v>9663.6</v>
      </c>
      <c r="AI24" s="24">
        <v>366</v>
      </c>
      <c r="AJ24" s="24" t="s">
        <v>428</v>
      </c>
      <c r="AK24" s="24" t="s">
        <v>429</v>
      </c>
      <c r="AL24" s="38" t="s">
        <v>49</v>
      </c>
    </row>
    <row r="25" spans="1:38" s="2" customFormat="1" ht="26.25" customHeight="1" thickBot="1" x14ac:dyDescent="0.25">
      <c r="A25" s="57" t="s">
        <v>73</v>
      </c>
      <c r="B25" s="61" t="s">
        <v>74</v>
      </c>
      <c r="C25" s="63" t="s">
        <v>75</v>
      </c>
      <c r="D25" s="59"/>
      <c r="E25" s="6">
        <v>0.15729648340353386</v>
      </c>
      <c r="F25" s="6">
        <v>0.10029371415999899</v>
      </c>
      <c r="G25" s="6">
        <v>1.7245478329016267E-2</v>
      </c>
      <c r="H25" s="6" t="s">
        <v>438</v>
      </c>
      <c r="I25" s="6">
        <v>2.1749759062942714E-3</v>
      </c>
      <c r="J25" s="6">
        <v>2.1749759062942714E-3</v>
      </c>
      <c r="K25" s="6">
        <v>2.1749759062942714E-3</v>
      </c>
      <c r="L25" s="6">
        <v>1.0439884350212491E-3</v>
      </c>
      <c r="M25" s="6">
        <v>0.32732352986155466</v>
      </c>
      <c r="N25" s="6">
        <v>1.4108734089331174E-3</v>
      </c>
      <c r="O25" s="6">
        <v>2.0155334413330249E-4</v>
      </c>
      <c r="P25" s="6">
        <v>6.0466003239990744E-4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870.91199999999992</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1.8565583498152376E-5</v>
      </c>
      <c r="F26" s="6">
        <v>2.6402911382604007E-5</v>
      </c>
      <c r="G26" s="6">
        <v>1.9507572479827806E-6</v>
      </c>
      <c r="H26" s="6" t="s">
        <v>438</v>
      </c>
      <c r="I26" s="6">
        <v>7.3721826358560277E-7</v>
      </c>
      <c r="J26" s="6">
        <v>7.3721826358560277E-7</v>
      </c>
      <c r="K26" s="6">
        <v>7.3721826358560277E-7</v>
      </c>
      <c r="L26" s="6">
        <v>3.5386476652108932E-7</v>
      </c>
      <c r="M26" s="6">
        <v>4.331688907624404E-5</v>
      </c>
      <c r="N26" s="6">
        <v>1.1306299200000002E-7</v>
      </c>
      <c r="O26" s="6">
        <v>1.6151855999999998E-8</v>
      </c>
      <c r="P26" s="6">
        <v>4.8455567999999995E-8</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6.9792169776000001E-2</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9.0715133454822237</v>
      </c>
      <c r="F27" s="6">
        <v>15.554179807873744</v>
      </c>
      <c r="G27" s="6">
        <v>0.11573514174152469</v>
      </c>
      <c r="H27" s="6">
        <v>7.9419833409665637E-3</v>
      </c>
      <c r="I27" s="6">
        <v>6.9793890608285239E-2</v>
      </c>
      <c r="J27" s="6">
        <v>6.9793890608285239E-2</v>
      </c>
      <c r="K27" s="6">
        <v>6.9793890608285239E-2</v>
      </c>
      <c r="L27" s="6">
        <v>3.3840968539647548E-2</v>
      </c>
      <c r="M27" s="6">
        <v>208.70278737986553</v>
      </c>
      <c r="N27" s="6">
        <v>35.655277836700279</v>
      </c>
      <c r="O27" s="6">
        <v>7.0423889635606298E-5</v>
      </c>
      <c r="P27" s="6">
        <v>3.0975584805276418E-3</v>
      </c>
      <c r="Q27" s="6">
        <v>1.0590878870443964E-4</v>
      </c>
      <c r="R27" s="6">
        <v>2.2939608510569478E-3</v>
      </c>
      <c r="S27" s="6">
        <v>1.6344881447396579E-3</v>
      </c>
      <c r="T27" s="6">
        <v>8.0578041704402038E-4</v>
      </c>
      <c r="U27" s="6">
        <v>7.0969798137666571E-5</v>
      </c>
      <c r="V27" s="6">
        <v>1.17263939477768E-2</v>
      </c>
      <c r="W27" s="6">
        <v>0.13572129999999999</v>
      </c>
      <c r="X27" s="6">
        <v>2.1542918663999999E-3</v>
      </c>
      <c r="Y27" s="6">
        <v>3.7370620925999999E-3</v>
      </c>
      <c r="Z27" s="6">
        <v>1.4219490294999999E-3</v>
      </c>
      <c r="AA27" s="6">
        <v>4.2627267847999998E-3</v>
      </c>
      <c r="AB27" s="6">
        <v>1.1576029773299999E-2</v>
      </c>
      <c r="AC27" s="6">
        <v>1.256222E-4</v>
      </c>
      <c r="AD27" s="6">
        <v>2.6557799999999998E-5</v>
      </c>
      <c r="AE27" s="36"/>
      <c r="AF27" s="24">
        <v>15883.854143773109</v>
      </c>
      <c r="AG27" s="24" t="s">
        <v>429</v>
      </c>
      <c r="AH27" s="24" t="s">
        <v>428</v>
      </c>
      <c r="AI27" s="24" t="s">
        <v>429</v>
      </c>
      <c r="AJ27" s="24" t="s">
        <v>429</v>
      </c>
      <c r="AK27" s="24" t="s">
        <v>429</v>
      </c>
      <c r="AL27" s="38" t="s">
        <v>49</v>
      </c>
    </row>
    <row r="28" spans="1:38" s="2" customFormat="1" ht="26.25" customHeight="1" thickBot="1" x14ac:dyDescent="0.25">
      <c r="A28" s="57" t="s">
        <v>78</v>
      </c>
      <c r="B28" s="57" t="s">
        <v>81</v>
      </c>
      <c r="C28" s="58" t="s">
        <v>82</v>
      </c>
      <c r="D28" s="59"/>
      <c r="E28" s="6">
        <v>2.0467778783786081</v>
      </c>
      <c r="F28" s="6">
        <v>2.1244331434742776</v>
      </c>
      <c r="G28" s="6">
        <v>2.8112243923962055E-2</v>
      </c>
      <c r="H28" s="6">
        <v>1.3970180787250225E-3</v>
      </c>
      <c r="I28" s="6">
        <v>5.6477926225946461E-2</v>
      </c>
      <c r="J28" s="6">
        <v>5.6477926225946461E-2</v>
      </c>
      <c r="K28" s="6">
        <v>5.6477926225946461E-2</v>
      </c>
      <c r="L28" s="6">
        <v>3.0541439341087901E-2</v>
      </c>
      <c r="M28" s="6">
        <v>25.737790577244898</v>
      </c>
      <c r="N28" s="6">
        <v>6.2886792045322508</v>
      </c>
      <c r="O28" s="6">
        <v>1.2912667544217793E-5</v>
      </c>
      <c r="P28" s="6">
        <v>5.9844970373712611E-4</v>
      </c>
      <c r="Q28" s="6">
        <v>1.9662990640835906E-5</v>
      </c>
      <c r="R28" s="6">
        <v>4.8818407053191371E-4</v>
      </c>
      <c r="S28" s="6">
        <v>3.4433506613008717E-4</v>
      </c>
      <c r="T28" s="6">
        <v>1.440858368908663E-4</v>
      </c>
      <c r="U28" s="6">
        <v>1.350064619323623E-5</v>
      </c>
      <c r="V28" s="6">
        <v>2.2452459813545309E-3</v>
      </c>
      <c r="W28" s="6">
        <v>2.6921E-2</v>
      </c>
      <c r="X28" s="6">
        <v>5.1492285950000005E-4</v>
      </c>
      <c r="Y28" s="6">
        <v>7.8383970890000005E-4</v>
      </c>
      <c r="Z28" s="6">
        <v>3.7898977E-4</v>
      </c>
      <c r="AA28" s="6">
        <v>8.3188043320000008E-4</v>
      </c>
      <c r="AB28" s="6">
        <v>2.5096327716000004E-3</v>
      </c>
      <c r="AC28" s="6">
        <v>1.92346E-5</v>
      </c>
      <c r="AD28" s="6">
        <v>1.92346E-5</v>
      </c>
      <c r="AE28" s="36"/>
      <c r="AF28" s="24">
        <v>3130.2996480032607</v>
      </c>
      <c r="AG28" s="24" t="s">
        <v>429</v>
      </c>
      <c r="AH28" s="24" t="s">
        <v>428</v>
      </c>
      <c r="AI28" s="24" t="s">
        <v>429</v>
      </c>
      <c r="AJ28" s="24" t="s">
        <v>429</v>
      </c>
      <c r="AK28" s="24" t="s">
        <v>429</v>
      </c>
      <c r="AL28" s="38" t="s">
        <v>49</v>
      </c>
    </row>
    <row r="29" spans="1:38" s="2" customFormat="1" ht="26.25" customHeight="1" thickBot="1" x14ac:dyDescent="0.25">
      <c r="A29" s="57" t="s">
        <v>78</v>
      </c>
      <c r="B29" s="57" t="s">
        <v>83</v>
      </c>
      <c r="C29" s="58" t="s">
        <v>84</v>
      </c>
      <c r="D29" s="59"/>
      <c r="E29" s="6">
        <v>9.8942980157696088</v>
      </c>
      <c r="F29" s="6">
        <v>3.0298607752862248</v>
      </c>
      <c r="G29" s="6">
        <v>0.19761203442218539</v>
      </c>
      <c r="H29" s="6">
        <v>3.3345288158063025E-3</v>
      </c>
      <c r="I29" s="6">
        <v>0.30879191249510846</v>
      </c>
      <c r="J29" s="6">
        <v>0.30879191249510846</v>
      </c>
      <c r="K29" s="6">
        <v>0.30879191249510846</v>
      </c>
      <c r="L29" s="6">
        <v>0.15426805704449711</v>
      </c>
      <c r="M29" s="6">
        <v>6.1963923846254358</v>
      </c>
      <c r="N29" s="6">
        <v>9.234496137633931</v>
      </c>
      <c r="O29" s="6">
        <v>2.6514500617257274E-5</v>
      </c>
      <c r="P29" s="6">
        <v>1.6794142940706029E-3</v>
      </c>
      <c r="Q29" s="6">
        <v>4.3980019063645203E-5</v>
      </c>
      <c r="R29" s="6">
        <v>2.0008970436029274E-3</v>
      </c>
      <c r="S29" s="6">
        <v>1.3666893330982388E-3</v>
      </c>
      <c r="T29" s="6">
        <v>2.4179273503206918E-4</v>
      </c>
      <c r="U29" s="6">
        <v>3.493103689277585E-5</v>
      </c>
      <c r="V29" s="6">
        <v>6.016117175573571E-3</v>
      </c>
      <c r="W29" s="6">
        <v>8.1021599999999999E-2</v>
      </c>
      <c r="X29" s="6">
        <v>1.1574484987999999E-3</v>
      </c>
      <c r="Y29" s="6">
        <v>7.0089936877000001E-3</v>
      </c>
      <c r="Z29" s="6">
        <v>7.8320681758000006E-3</v>
      </c>
      <c r="AA29" s="6">
        <v>1.8004754428000002E-3</v>
      </c>
      <c r="AB29" s="6">
        <v>1.7798985805100004E-2</v>
      </c>
      <c r="AC29" s="6">
        <v>1.4362000000000001E-5</v>
      </c>
      <c r="AD29" s="6">
        <v>1.4029000000000001E-5</v>
      </c>
      <c r="AE29" s="36"/>
      <c r="AF29" s="24">
        <v>11668.935597652509</v>
      </c>
      <c r="AG29" s="24" t="s">
        <v>429</v>
      </c>
      <c r="AH29" s="24">
        <v>176</v>
      </c>
      <c r="AI29" s="24" t="s">
        <v>429</v>
      </c>
      <c r="AJ29" s="24" t="s">
        <v>429</v>
      </c>
      <c r="AK29" s="24" t="s">
        <v>429</v>
      </c>
      <c r="AL29" s="38" t="s">
        <v>49</v>
      </c>
    </row>
    <row r="30" spans="1:38" s="2" customFormat="1" ht="26.25" customHeight="1" thickBot="1" x14ac:dyDescent="0.25">
      <c r="A30" s="57" t="s">
        <v>78</v>
      </c>
      <c r="B30" s="57" t="s">
        <v>85</v>
      </c>
      <c r="C30" s="58" t="s">
        <v>86</v>
      </c>
      <c r="D30" s="59"/>
      <c r="E30" s="6">
        <v>1.457325009407441E-3</v>
      </c>
      <c r="F30" s="6">
        <v>0.18688448770034519</v>
      </c>
      <c r="G30" s="6">
        <v>2.0140169538834769E-4</v>
      </c>
      <c r="H30" s="6">
        <v>3.8303210634293775E-5</v>
      </c>
      <c r="I30" s="6">
        <v>4.2609661755149686E-3</v>
      </c>
      <c r="J30" s="6">
        <v>4.2609661755149686E-3</v>
      </c>
      <c r="K30" s="6">
        <v>4.2609661755149686E-3</v>
      </c>
      <c r="L30" s="6">
        <v>6.0953054502800802E-4</v>
      </c>
      <c r="M30" s="6">
        <v>0.39542140724650338</v>
      </c>
      <c r="N30" s="6">
        <v>6.8510973052631041E-2</v>
      </c>
      <c r="O30" s="6">
        <v>1.0407017679058564E-4</v>
      </c>
      <c r="P30" s="6">
        <v>5.8406491662620816E-6</v>
      </c>
      <c r="Q30" s="6">
        <v>2.0140169538834766E-7</v>
      </c>
      <c r="R30" s="6">
        <v>4.4185431557646095E-4</v>
      </c>
      <c r="S30" s="6">
        <v>1.7735945849349143E-2</v>
      </c>
      <c r="T30" s="6">
        <v>7.2841165374530636E-4</v>
      </c>
      <c r="U30" s="6">
        <v>1.0361431754061346E-4</v>
      </c>
      <c r="V30" s="6">
        <v>1.0283545903366791E-2</v>
      </c>
      <c r="W30" s="6">
        <v>3.1629999999999999E-4</v>
      </c>
      <c r="X30" s="6">
        <v>4.8195727000000001E-6</v>
      </c>
      <c r="Y30" s="6">
        <v>8.8358831000000013E-6</v>
      </c>
      <c r="Z30" s="6">
        <v>3.012233E-6</v>
      </c>
      <c r="AA30" s="6">
        <v>1.03419996E-5</v>
      </c>
      <c r="AB30" s="6">
        <v>2.7009688400000004E-5</v>
      </c>
      <c r="AC30" s="6">
        <v>3.164E-7</v>
      </c>
      <c r="AD30" s="6">
        <v>3.164E-7</v>
      </c>
      <c r="AE30" s="36"/>
      <c r="AF30" s="24">
        <v>29.53891532362432</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1.673938691906538</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78.072500590520946</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8.624526526315289E-2</v>
      </c>
      <c r="J32" s="6">
        <v>0.1657720065733902</v>
      </c>
      <c r="K32" s="6">
        <v>0.21253581642567465</v>
      </c>
      <c r="L32" s="6">
        <v>8.6245265263152886E-3</v>
      </c>
      <c r="M32" s="6" t="s">
        <v>438</v>
      </c>
      <c r="N32" s="6">
        <v>0.24663908290211631</v>
      </c>
      <c r="O32" s="6">
        <v>1.1002035806953817E-3</v>
      </c>
      <c r="P32" s="6">
        <v>6.8990463167116765E-7</v>
      </c>
      <c r="Q32" s="6">
        <v>6.8990463167116788E-13</v>
      </c>
      <c r="R32" s="6">
        <v>9.1841497620044066E-2</v>
      </c>
      <c r="S32" s="6">
        <v>2.0146853078044464</v>
      </c>
      <c r="T32" s="6">
        <v>1.424202059346368E-2</v>
      </c>
      <c r="U32" s="6">
        <v>1.7249053052630573E-3</v>
      </c>
      <c r="V32" s="6">
        <v>0.68990463167116778</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6193.6691968000996</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4.6206601560526812E-2</v>
      </c>
      <c r="J33" s="6">
        <v>8.5567780667642229E-2</v>
      </c>
      <c r="K33" s="6">
        <v>0.17113556133528446</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6193.6691968000996</v>
      </c>
      <c r="AL33" s="38" t="s">
        <v>412</v>
      </c>
    </row>
    <row r="34" spans="1:38" s="2" customFormat="1" ht="26.25" customHeight="1" thickBot="1" x14ac:dyDescent="0.25">
      <c r="A34" s="57" t="s">
        <v>70</v>
      </c>
      <c r="B34" s="57" t="s">
        <v>93</v>
      </c>
      <c r="C34" s="58" t="s">
        <v>94</v>
      </c>
      <c r="D34" s="59"/>
      <c r="E34" s="6">
        <v>9.8370377159999993</v>
      </c>
      <c r="F34" s="6">
        <v>0.78589494399999993</v>
      </c>
      <c r="G34" s="6">
        <v>0.65972098500000009</v>
      </c>
      <c r="H34" s="6">
        <v>1.6500206000000001E-3</v>
      </c>
      <c r="I34" s="6">
        <v>0.20038482200000002</v>
      </c>
      <c r="J34" s="6">
        <v>0.21688502799999998</v>
      </c>
      <c r="K34" s="6">
        <v>0.32183637599999998</v>
      </c>
      <c r="L34" s="6">
        <v>0.13025013430000001</v>
      </c>
      <c r="M34" s="6">
        <v>2.693381112</v>
      </c>
      <c r="N34" s="6" t="s">
        <v>438</v>
      </c>
      <c r="O34" s="6">
        <v>1.6500000000000002E-3</v>
      </c>
      <c r="P34" s="6" t="s">
        <v>438</v>
      </c>
      <c r="Q34" s="6" t="s">
        <v>438</v>
      </c>
      <c r="R34" s="6">
        <v>8.2500000000000004E-3</v>
      </c>
      <c r="S34" s="6">
        <v>0.28050000000000003</v>
      </c>
      <c r="T34" s="6">
        <v>1.1550000000000001E-2</v>
      </c>
      <c r="U34" s="6">
        <v>1.6500000000000002E-3</v>
      </c>
      <c r="V34" s="6">
        <v>0.16500000000000001</v>
      </c>
      <c r="W34" s="6" t="s">
        <v>429</v>
      </c>
      <c r="X34" s="6">
        <v>4.9500000000000004E-3</v>
      </c>
      <c r="Y34" s="6">
        <v>8.2500000000000004E-3</v>
      </c>
      <c r="Z34" s="6" t="s">
        <v>429</v>
      </c>
      <c r="AA34" s="6" t="s">
        <v>429</v>
      </c>
      <c r="AB34" s="6">
        <v>1.32E-2</v>
      </c>
      <c r="AC34" s="6" t="s">
        <v>429</v>
      </c>
      <c r="AD34" s="6" t="s">
        <v>429</v>
      </c>
      <c r="AE34" s="36"/>
      <c r="AF34" s="24">
        <v>7010.85</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1.8290050999761054E-2</v>
      </c>
      <c r="F36" s="6">
        <v>1.1234811191992719E-2</v>
      </c>
      <c r="G36" s="6">
        <v>2.4330499999999998E-4</v>
      </c>
      <c r="H36" s="6">
        <v>1.5364384E-6</v>
      </c>
      <c r="I36" s="6">
        <v>8.7132620564149207E-4</v>
      </c>
      <c r="J36" s="6">
        <v>8.9392620564149208E-4</v>
      </c>
      <c r="K36" s="6">
        <v>8.9392620564149208E-4</v>
      </c>
      <c r="L36" s="6">
        <v>1.2583031028207459E-4</v>
      </c>
      <c r="M36" s="6">
        <v>3.5195797347626567E-2</v>
      </c>
      <c r="N36" s="6" t="s">
        <v>438</v>
      </c>
      <c r="O36" s="6">
        <v>5.8626000000000006E-7</v>
      </c>
      <c r="P36" s="6" t="s">
        <v>438</v>
      </c>
      <c r="Q36" s="6" t="s">
        <v>438</v>
      </c>
      <c r="R36" s="6">
        <v>1.4219999999999996E-5</v>
      </c>
      <c r="S36" s="6">
        <v>1.9897927999999997E-4</v>
      </c>
      <c r="T36" s="6">
        <v>2.2600408799999997E-4</v>
      </c>
      <c r="U36" s="6">
        <v>2.2600583999999995E-5</v>
      </c>
      <c r="V36" s="6">
        <v>2.7125839999999994E-4</v>
      </c>
      <c r="W36" s="6">
        <v>2.9379999999999996E-8</v>
      </c>
      <c r="X36" s="6">
        <v>3.6920000000000001E-9</v>
      </c>
      <c r="Y36" s="6">
        <v>8.663999999999999E-9</v>
      </c>
      <c r="Z36" s="6">
        <v>2.9379999999999992E-9</v>
      </c>
      <c r="AA36" s="6">
        <v>1.1525999999999998E-8</v>
      </c>
      <c r="AB36" s="6">
        <v>1.2355999999999998E-8</v>
      </c>
      <c r="AC36" s="6">
        <v>1.808E-8</v>
      </c>
      <c r="AD36" s="6">
        <v>8.5879999999999989E-9</v>
      </c>
      <c r="AE36" s="36"/>
      <c r="AF36" s="24">
        <v>12</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4.4299658750000006</v>
      </c>
      <c r="F39" s="6">
        <v>2.6846909670000003</v>
      </c>
      <c r="G39" s="6">
        <v>18.286513384474826</v>
      </c>
      <c r="H39" s="6">
        <v>0.190994</v>
      </c>
      <c r="I39" s="6">
        <v>2.0696086850000004</v>
      </c>
      <c r="J39" s="6">
        <v>2.1971417600000001</v>
      </c>
      <c r="K39" s="6">
        <v>2.3167847800000003</v>
      </c>
      <c r="L39" s="6">
        <v>0.31611262152000008</v>
      </c>
      <c r="M39" s="6">
        <v>14.439230705</v>
      </c>
      <c r="N39" s="6">
        <v>1.7483811519999999</v>
      </c>
      <c r="O39" s="6">
        <v>9.1700240000000016E-2</v>
      </c>
      <c r="P39" s="6">
        <v>9.9856674000000006E-2</v>
      </c>
      <c r="Q39" s="6">
        <v>7.1301409999999996E-2</v>
      </c>
      <c r="R39" s="6">
        <v>0.28290287008000004</v>
      </c>
      <c r="S39" s="6">
        <v>0.25014133700800006</v>
      </c>
      <c r="T39" s="6">
        <v>0.16749470808000003</v>
      </c>
      <c r="U39" s="6">
        <v>3.5041350999999998E-2</v>
      </c>
      <c r="V39" s="6">
        <v>5.2160590120000005</v>
      </c>
      <c r="W39" s="6">
        <v>2.9546807700000004</v>
      </c>
      <c r="X39" s="6">
        <v>0.594442094965</v>
      </c>
      <c r="Y39" s="6">
        <v>0.78534410896999995</v>
      </c>
      <c r="Z39" s="6">
        <v>0.30856190157500002</v>
      </c>
      <c r="AA39" s="6">
        <v>0.24136358994500001</v>
      </c>
      <c r="AB39" s="6">
        <v>1.9297116954550004</v>
      </c>
      <c r="AC39" s="6">
        <v>3.3206513200000003E-2</v>
      </c>
      <c r="AD39" s="6">
        <v>2.0283859200000003</v>
      </c>
      <c r="AE39" s="36"/>
      <c r="AF39" s="24">
        <v>5198.1499999999996</v>
      </c>
      <c r="AG39" s="24">
        <v>11929.86</v>
      </c>
      <c r="AH39" s="24">
        <v>6408</v>
      </c>
      <c r="AI39" s="24">
        <v>5162</v>
      </c>
      <c r="AJ39" s="24" t="s">
        <v>428</v>
      </c>
      <c r="AK39" s="24" t="s">
        <v>429</v>
      </c>
      <c r="AL39" s="38" t="s">
        <v>49</v>
      </c>
    </row>
    <row r="40" spans="1:38" s="2" customFormat="1" ht="26.25" customHeight="1" thickBot="1" x14ac:dyDescent="0.25">
      <c r="A40" s="57" t="s">
        <v>70</v>
      </c>
      <c r="B40" s="57" t="s">
        <v>105</v>
      </c>
      <c r="C40" s="58" t="s">
        <v>390</v>
      </c>
      <c r="D40" s="59"/>
      <c r="E40" s="6">
        <v>9.1399475245304753</v>
      </c>
      <c r="F40" s="6">
        <v>1.9526835249505763</v>
      </c>
      <c r="G40" s="6">
        <v>1.0734795716639209</v>
      </c>
      <c r="H40" s="6">
        <v>1.9054242009884676E-3</v>
      </c>
      <c r="I40" s="6">
        <v>1.1922807515127676</v>
      </c>
      <c r="J40" s="6">
        <v>1.1922807515127676</v>
      </c>
      <c r="K40" s="6">
        <v>1.1922807515127676</v>
      </c>
      <c r="L40" s="6">
        <v>0.65500073106548595</v>
      </c>
      <c r="M40" s="6">
        <v>5.8472853979901149</v>
      </c>
      <c r="N40" s="6">
        <v>0.15161725067385445</v>
      </c>
      <c r="O40" s="6">
        <v>2.6929489291598022E-3</v>
      </c>
      <c r="P40" s="6" t="s">
        <v>438</v>
      </c>
      <c r="Q40" s="6" t="s">
        <v>438</v>
      </c>
      <c r="R40" s="6">
        <v>1.346474464579901E-2</v>
      </c>
      <c r="S40" s="6">
        <v>0.45780131795716628</v>
      </c>
      <c r="T40" s="6">
        <v>1.8850642504118619E-2</v>
      </c>
      <c r="U40" s="6">
        <v>2.6929489291598022E-3</v>
      </c>
      <c r="V40" s="6">
        <v>0.26929489291598019</v>
      </c>
      <c r="W40" s="6" t="s">
        <v>438</v>
      </c>
      <c r="X40" s="6">
        <v>2.1503591433278416E-2</v>
      </c>
      <c r="Y40" s="6">
        <v>1.3454744645799011E-2</v>
      </c>
      <c r="Z40" s="6" t="s">
        <v>438</v>
      </c>
      <c r="AA40" s="6" t="s">
        <v>438</v>
      </c>
      <c r="AB40" s="6">
        <v>3.4958336079077425E-2</v>
      </c>
      <c r="AC40" s="6" t="s">
        <v>438</v>
      </c>
      <c r="AD40" s="6" t="s">
        <v>438</v>
      </c>
      <c r="AE40" s="36"/>
      <c r="AF40" s="24">
        <v>11443.85</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2.8712063077000449</v>
      </c>
      <c r="F41" s="6">
        <v>15.437481122499628</v>
      </c>
      <c r="G41" s="6">
        <v>9.8642478537101272</v>
      </c>
      <c r="H41" s="6">
        <v>1.7396046931668212</v>
      </c>
      <c r="I41" s="6">
        <v>19.049276206835909</v>
      </c>
      <c r="J41" s="6">
        <v>19.701760770935891</v>
      </c>
      <c r="K41" s="6">
        <v>20.912241899135861</v>
      </c>
      <c r="L41" s="6">
        <v>1.9270350046597178</v>
      </c>
      <c r="M41" s="6">
        <v>136.52531219999997</v>
      </c>
      <c r="N41" s="6">
        <v>2.2408746790000005</v>
      </c>
      <c r="O41" s="6">
        <v>0.34432086049999994</v>
      </c>
      <c r="P41" s="6">
        <v>6.1778760000000002E-2</v>
      </c>
      <c r="Q41" s="6">
        <v>4.4909042000000003E-2</v>
      </c>
      <c r="R41" s="6">
        <v>0.68551959447999999</v>
      </c>
      <c r="S41" s="6">
        <v>0.38424571944799996</v>
      </c>
      <c r="T41" s="6">
        <v>0.20682204998000001</v>
      </c>
      <c r="U41" s="6">
        <v>2.8160749999999998E-2</v>
      </c>
      <c r="V41" s="6">
        <v>14.992774766999998</v>
      </c>
      <c r="W41" s="6">
        <v>22.936215902499633</v>
      </c>
      <c r="X41" s="6">
        <v>5.1109398548799998</v>
      </c>
      <c r="Y41" s="6">
        <v>4.7067684023199998</v>
      </c>
      <c r="Z41" s="6">
        <v>1.8235099823200001</v>
      </c>
      <c r="AA41" s="6">
        <v>2.4601787223199998</v>
      </c>
      <c r="AB41" s="6">
        <v>14.101396961839997</v>
      </c>
      <c r="AC41" s="6">
        <v>0.12822687999999999</v>
      </c>
      <c r="AD41" s="6">
        <v>1.3400601400000001</v>
      </c>
      <c r="AE41" s="36"/>
      <c r="AF41" s="24">
        <v>2909</v>
      </c>
      <c r="AG41" s="24">
        <v>7874</v>
      </c>
      <c r="AH41" s="24">
        <v>4275</v>
      </c>
      <c r="AI41" s="24">
        <v>24669</v>
      </c>
      <c r="AJ41" s="24" t="s">
        <v>428</v>
      </c>
      <c r="AK41" s="24" t="s">
        <v>429</v>
      </c>
      <c r="AL41" s="38" t="s">
        <v>49</v>
      </c>
    </row>
    <row r="42" spans="1:38" s="2" customFormat="1" ht="26.25" customHeight="1" thickBot="1" x14ac:dyDescent="0.25">
      <c r="A42" s="57" t="s">
        <v>70</v>
      </c>
      <c r="B42" s="57" t="s">
        <v>107</v>
      </c>
      <c r="C42" s="58" t="s">
        <v>108</v>
      </c>
      <c r="D42" s="59"/>
      <c r="E42" s="6">
        <v>2.121000188279595</v>
      </c>
      <c r="F42" s="6">
        <v>0.21951692162861852</v>
      </c>
      <c r="G42" s="6">
        <v>0.26001412096963994</v>
      </c>
      <c r="H42" s="6">
        <v>5.2002824193927988E-4</v>
      </c>
      <c r="I42" s="6">
        <v>0.13676742763003061</v>
      </c>
      <c r="J42" s="6">
        <v>0.13676742763003061</v>
      </c>
      <c r="K42" s="6">
        <v>0.13676742763003061</v>
      </c>
      <c r="L42" s="6">
        <v>8.4894610496587433E-2</v>
      </c>
      <c r="M42" s="6">
        <v>0.70034803483172514</v>
      </c>
      <c r="N42" s="6" t="s">
        <v>438</v>
      </c>
      <c r="O42" s="6">
        <v>6.5003530242409974E-4</v>
      </c>
      <c r="P42" s="6" t="s">
        <v>438</v>
      </c>
      <c r="Q42" s="6" t="s">
        <v>438</v>
      </c>
      <c r="R42" s="6">
        <v>3.2501765121204992E-3</v>
      </c>
      <c r="S42" s="6">
        <v>0.11050600141209696</v>
      </c>
      <c r="T42" s="6">
        <v>4.5502471169686989E-3</v>
      </c>
      <c r="U42" s="6">
        <v>6.5003530242409974E-4</v>
      </c>
      <c r="V42" s="6">
        <v>6.5003530242409985E-2</v>
      </c>
      <c r="W42" s="6" t="s">
        <v>438</v>
      </c>
      <c r="X42" s="6">
        <v>5.2002824193927979E-3</v>
      </c>
      <c r="Y42" s="6">
        <v>3.2501765121204988E-3</v>
      </c>
      <c r="Z42" s="6" t="s">
        <v>438</v>
      </c>
      <c r="AA42" s="6" t="s">
        <v>438</v>
      </c>
      <c r="AB42" s="6">
        <v>8.4504589315132963E-3</v>
      </c>
      <c r="AC42" s="6" t="s">
        <v>438</v>
      </c>
      <c r="AD42" s="6" t="s">
        <v>438</v>
      </c>
      <c r="AE42" s="36"/>
      <c r="AF42" s="24">
        <v>2762</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1.6217994839999998</v>
      </c>
      <c r="F43" s="6">
        <v>0.789694852</v>
      </c>
      <c r="G43" s="6">
        <v>1.9762514248019976</v>
      </c>
      <c r="H43" s="6">
        <v>4.5473E-2</v>
      </c>
      <c r="I43" s="6">
        <v>0.29857741599999998</v>
      </c>
      <c r="J43" s="6">
        <v>0.31190654800000006</v>
      </c>
      <c r="K43" s="6">
        <v>0.32730094799999998</v>
      </c>
      <c r="L43" s="6">
        <v>6.1380129760000006E-2</v>
      </c>
      <c r="M43" s="6">
        <v>2.0502878440000001</v>
      </c>
      <c r="N43" s="6">
        <v>0.165366661</v>
      </c>
      <c r="O43" s="6">
        <v>1.8342839900000001E-2</v>
      </c>
      <c r="P43" s="6">
        <v>1.6312552000000001E-2</v>
      </c>
      <c r="Q43" s="6">
        <v>9.7616260000000007E-3</v>
      </c>
      <c r="R43" s="6">
        <v>4.2153470999999998E-2</v>
      </c>
      <c r="S43" s="6">
        <v>2.6411836600000009E-2</v>
      </c>
      <c r="T43" s="6">
        <v>1.5657074999999999E-2</v>
      </c>
      <c r="U43" s="6">
        <v>5.2964459999999998E-3</v>
      </c>
      <c r="V43" s="6">
        <v>0.86991471000000009</v>
      </c>
      <c r="W43" s="6">
        <v>0.32975576800000006</v>
      </c>
      <c r="X43" s="6">
        <v>5.6446095332000013E-2</v>
      </c>
      <c r="Y43" s="6">
        <v>7.6864526099999997E-2</v>
      </c>
      <c r="Z43" s="6">
        <v>2.9155849615999999E-2</v>
      </c>
      <c r="AA43" s="6">
        <v>2.28813275E-2</v>
      </c>
      <c r="AB43" s="6">
        <v>0.18534779854799999</v>
      </c>
      <c r="AC43" s="6">
        <v>6.7465240000000003E-3</v>
      </c>
      <c r="AD43" s="6">
        <v>0.16500774000000001</v>
      </c>
      <c r="AE43" s="36"/>
      <c r="AF43" s="24">
        <v>1057.48</v>
      </c>
      <c r="AG43" s="24">
        <v>970.2</v>
      </c>
      <c r="AH43" s="24">
        <v>13944.999999999998</v>
      </c>
      <c r="AI43" s="24">
        <v>1229</v>
      </c>
      <c r="AJ43" s="24" t="s">
        <v>428</v>
      </c>
      <c r="AK43" s="24" t="s">
        <v>429</v>
      </c>
      <c r="AL43" s="38" t="s">
        <v>49</v>
      </c>
    </row>
    <row r="44" spans="1:38" s="2" customFormat="1" ht="26.25" customHeight="1" thickBot="1" x14ac:dyDescent="0.25">
      <c r="A44" s="57" t="s">
        <v>70</v>
      </c>
      <c r="B44" s="57" t="s">
        <v>111</v>
      </c>
      <c r="C44" s="58" t="s">
        <v>112</v>
      </c>
      <c r="D44" s="59"/>
      <c r="E44" s="6">
        <v>6.1702493410868433</v>
      </c>
      <c r="F44" s="6">
        <v>1.3826901275718815</v>
      </c>
      <c r="G44" s="6">
        <v>0.68199390444810548</v>
      </c>
      <c r="H44" s="6">
        <v>1.2171157325009928E-3</v>
      </c>
      <c r="I44" s="6">
        <v>0.76321395532690661</v>
      </c>
      <c r="J44" s="6">
        <v>0.76321395532690661</v>
      </c>
      <c r="K44" s="6">
        <v>0.76321395532690661</v>
      </c>
      <c r="L44" s="6">
        <v>0.41715728214454634</v>
      </c>
      <c r="M44" s="6">
        <v>5.437205946318528</v>
      </c>
      <c r="N44" s="6">
        <v>0.45485175202156336</v>
      </c>
      <c r="O44" s="6">
        <v>1.7327347611202635E-3</v>
      </c>
      <c r="P44" s="6" t="s">
        <v>438</v>
      </c>
      <c r="Q44" s="6" t="s">
        <v>438</v>
      </c>
      <c r="R44" s="6">
        <v>8.6636738056013185E-3</v>
      </c>
      <c r="S44" s="6">
        <v>0.29456490939044477</v>
      </c>
      <c r="T44" s="6">
        <v>1.2129143327841844E-2</v>
      </c>
      <c r="U44" s="6">
        <v>1.7327347611202635E-3</v>
      </c>
      <c r="V44" s="6">
        <v>0.17327347611202634</v>
      </c>
      <c r="W44" s="6" t="s">
        <v>438</v>
      </c>
      <c r="X44" s="6">
        <v>1.3741878088962109E-2</v>
      </c>
      <c r="Y44" s="6">
        <v>8.6336738056013163E-3</v>
      </c>
      <c r="Z44" s="6" t="s">
        <v>438</v>
      </c>
      <c r="AA44" s="6" t="s">
        <v>438</v>
      </c>
      <c r="AB44" s="6">
        <v>2.2375551894563427E-2</v>
      </c>
      <c r="AC44" s="6" t="s">
        <v>438</v>
      </c>
      <c r="AD44" s="6" t="s">
        <v>438</v>
      </c>
      <c r="AE44" s="36"/>
      <c r="AF44" s="24">
        <v>7366.92</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3.3067636076642781</v>
      </c>
      <c r="F45" s="6">
        <v>0.11640646886488504</v>
      </c>
      <c r="G45" s="6">
        <v>0.59023513849100395</v>
      </c>
      <c r="H45" s="6" t="s">
        <v>438</v>
      </c>
      <c r="I45" s="6">
        <v>0.10918229847185137</v>
      </c>
      <c r="J45" s="6">
        <v>0.11938004885530876</v>
      </c>
      <c r="K45" s="6">
        <v>0.11938004885530876</v>
      </c>
      <c r="L45" s="6">
        <v>2.2877618100810737E-2</v>
      </c>
      <c r="M45" s="6">
        <v>0.31081579438569729</v>
      </c>
      <c r="N45" s="6">
        <v>6.0600311635192056E-3</v>
      </c>
      <c r="O45" s="6">
        <v>5.3997208268071189E-4</v>
      </c>
      <c r="P45" s="6">
        <v>1.1401132923771109E-3</v>
      </c>
      <c r="Q45" s="6">
        <v>9.3569326656982189E-3</v>
      </c>
      <c r="R45" s="6">
        <v>1.013680622621144E-2</v>
      </c>
      <c r="S45" s="6">
        <v>4.140005559117358E-2</v>
      </c>
      <c r="T45" s="6">
        <v>0.41384942501683963</v>
      </c>
      <c r="U45" s="6">
        <v>5.5196715657233747E-3</v>
      </c>
      <c r="V45" s="6">
        <v>5.0402561251734687E-2</v>
      </c>
      <c r="W45" s="6">
        <v>9.5386025920906337E-3</v>
      </c>
      <c r="X45" s="6" t="s">
        <v>438</v>
      </c>
      <c r="Y45" s="6" t="s">
        <v>438</v>
      </c>
      <c r="Z45" s="6" t="s">
        <v>438</v>
      </c>
      <c r="AA45" s="6" t="s">
        <v>438</v>
      </c>
      <c r="AB45" s="6" t="s">
        <v>438</v>
      </c>
      <c r="AC45" s="6">
        <v>4.079875183613183E-3</v>
      </c>
      <c r="AD45" s="6">
        <v>7.9774604166497586E-3</v>
      </c>
      <c r="AE45" s="36"/>
      <c r="AF45" s="24">
        <v>1762</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24" t="s">
        <v>428</v>
      </c>
      <c r="F47" s="24" t="s">
        <v>428</v>
      </c>
      <c r="G47" s="24" t="s">
        <v>428</v>
      </c>
      <c r="H47" s="24" t="s">
        <v>428</v>
      </c>
      <c r="I47" s="24" t="s">
        <v>428</v>
      </c>
      <c r="J47" s="24" t="s">
        <v>428</v>
      </c>
      <c r="K47" s="24" t="s">
        <v>428</v>
      </c>
      <c r="L47" s="24" t="s">
        <v>428</v>
      </c>
      <c r="M47" s="24" t="s">
        <v>428</v>
      </c>
      <c r="N47" s="24" t="s">
        <v>428</v>
      </c>
      <c r="O47" s="24" t="s">
        <v>428</v>
      </c>
      <c r="P47" s="24" t="s">
        <v>428</v>
      </c>
      <c r="Q47" s="24" t="s">
        <v>428</v>
      </c>
      <c r="R47" s="24" t="s">
        <v>428</v>
      </c>
      <c r="S47" s="24" t="s">
        <v>428</v>
      </c>
      <c r="T47" s="24" t="s">
        <v>428</v>
      </c>
      <c r="U47" s="24" t="s">
        <v>428</v>
      </c>
      <c r="V47" s="24" t="s">
        <v>428</v>
      </c>
      <c r="W47" s="24" t="s">
        <v>428</v>
      </c>
      <c r="X47" s="24" t="s">
        <v>428</v>
      </c>
      <c r="Y47" s="24" t="s">
        <v>428</v>
      </c>
      <c r="Z47" s="24" t="s">
        <v>428</v>
      </c>
      <c r="AA47" s="24" t="s">
        <v>428</v>
      </c>
      <c r="AB47" s="24" t="s">
        <v>428</v>
      </c>
      <c r="AC47" s="24" t="s">
        <v>428</v>
      </c>
      <c r="AD47" s="24" t="s">
        <v>428</v>
      </c>
      <c r="AE47" s="36"/>
      <c r="AF47" s="24" t="s">
        <v>428</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2.397E-4</v>
      </c>
      <c r="J48" s="6">
        <v>2.3969999999999998E-3</v>
      </c>
      <c r="K48" s="6">
        <v>5.9925000000000004E-3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0.79900000000000004</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1.028</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0.51400000000000001</v>
      </c>
      <c r="AL53" s="38" t="s">
        <v>135</v>
      </c>
    </row>
    <row r="54" spans="1:38" s="2" customFormat="1" ht="37.5" customHeight="1" thickBot="1" x14ac:dyDescent="0.25">
      <c r="A54" s="57" t="s">
        <v>119</v>
      </c>
      <c r="B54" s="61" t="s">
        <v>136</v>
      </c>
      <c r="C54" s="63" t="s">
        <v>137</v>
      </c>
      <c r="D54" s="60"/>
      <c r="E54" s="6" t="s">
        <v>429</v>
      </c>
      <c r="F54" s="6">
        <v>2.0614729999999999</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0.79504399999999997</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0.83376000000000006</v>
      </c>
      <c r="F57" s="6">
        <v>0.14204800000000001</v>
      </c>
      <c r="G57" s="6">
        <v>3.1497599999999997</v>
      </c>
      <c r="H57" s="6" t="s">
        <v>429</v>
      </c>
      <c r="I57" s="6">
        <v>0.11116799999999999</v>
      </c>
      <c r="J57" s="6">
        <v>0.31497600000000003</v>
      </c>
      <c r="K57" s="6">
        <v>0.37056</v>
      </c>
      <c r="L57" s="6">
        <v>3.3350399999999996E-3</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617.6</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0.11247459999999999</v>
      </c>
      <c r="J58" s="6">
        <v>0.56237300000000001</v>
      </c>
      <c r="K58" s="6">
        <v>1.4461019999999998</v>
      </c>
      <c r="L58" s="6">
        <v>5.1738315999999996E-4</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160.678</v>
      </c>
      <c r="AL58" s="38" t="s">
        <v>148</v>
      </c>
    </row>
    <row r="59" spans="1:38" s="2" customFormat="1" ht="26.25" customHeight="1" thickBot="1" x14ac:dyDescent="0.25">
      <c r="A59" s="57" t="s">
        <v>53</v>
      </c>
      <c r="B59" s="65" t="s">
        <v>149</v>
      </c>
      <c r="C59" s="57" t="s">
        <v>401</v>
      </c>
      <c r="D59" s="59"/>
      <c r="E59" s="6" t="s">
        <v>438</v>
      </c>
      <c r="F59" s="6">
        <v>1.82E-3</v>
      </c>
      <c r="G59" s="6" t="s">
        <v>438</v>
      </c>
      <c r="H59" s="6" t="s">
        <v>438</v>
      </c>
      <c r="I59" s="6">
        <v>7.4699999999999992E-3</v>
      </c>
      <c r="J59" s="6">
        <v>8.4037499999999998E-3</v>
      </c>
      <c r="K59" s="6">
        <v>9.3374999999999986E-3</v>
      </c>
      <c r="L59" s="6">
        <v>4.6313999999999994E-6</v>
      </c>
      <c r="M59" s="6" t="s">
        <v>438</v>
      </c>
      <c r="N59" s="6">
        <v>5.2912499999999994E-2</v>
      </c>
      <c r="O59" s="6">
        <v>4.0462500000000004E-3</v>
      </c>
      <c r="P59" s="6">
        <v>9.3375000000000006E-5</v>
      </c>
      <c r="Q59" s="6">
        <v>5.9137499999999997E-3</v>
      </c>
      <c r="R59" s="6">
        <v>7.1587500000000002E-3</v>
      </c>
      <c r="S59" s="6">
        <v>2.17875E-4</v>
      </c>
      <c r="T59" s="6">
        <v>1.5251249999999999E-2</v>
      </c>
      <c r="U59" s="6">
        <v>2.4900000000000002E-2</v>
      </c>
      <c r="V59" s="6">
        <v>1.151625E-2</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31.125</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t="s">
        <v>429</v>
      </c>
      <c r="J60" s="6" t="s">
        <v>429</v>
      </c>
      <c r="K60" s="6" t="s">
        <v>429</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t="s">
        <v>438</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t="s">
        <v>429</v>
      </c>
      <c r="J61" s="6" t="s">
        <v>429</v>
      </c>
      <c r="K61" s="6" t="s">
        <v>429</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t="s">
        <v>438</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2.4922138999999995E-3</v>
      </c>
      <c r="F72" s="6">
        <v>7.5921179999999993E-3</v>
      </c>
      <c r="G72" s="6">
        <v>5.9288419999999994E-2</v>
      </c>
      <c r="H72" s="6" t="s">
        <v>438</v>
      </c>
      <c r="I72" s="6">
        <v>0.22137216299999998</v>
      </c>
      <c r="J72" s="6">
        <v>0.29514407199999998</v>
      </c>
      <c r="K72" s="6">
        <v>0.36893008999999999</v>
      </c>
      <c r="L72" s="6">
        <v>5.3109171468000002E-3</v>
      </c>
      <c r="M72" s="6">
        <v>8.3638890000000011E-3</v>
      </c>
      <c r="N72" s="6">
        <v>110.6489278</v>
      </c>
      <c r="O72" s="6">
        <v>0.29597180000000006</v>
      </c>
      <c r="P72" s="6">
        <v>2.3515000000000002E-4</v>
      </c>
      <c r="Q72" s="6">
        <v>11.063740545</v>
      </c>
      <c r="R72" s="6">
        <v>0.8486849999999998</v>
      </c>
      <c r="S72" s="6">
        <v>0.11073076</v>
      </c>
      <c r="T72" s="6">
        <v>3.6911821000000002</v>
      </c>
      <c r="U72" s="6" t="s">
        <v>438</v>
      </c>
      <c r="V72" s="6">
        <v>3.0041216999999998</v>
      </c>
      <c r="W72" s="6">
        <v>3.8817863000000008E-2</v>
      </c>
      <c r="X72" s="6" t="s">
        <v>438</v>
      </c>
      <c r="Y72" s="6" t="s">
        <v>438</v>
      </c>
      <c r="Z72" s="6" t="s">
        <v>438</v>
      </c>
      <c r="AA72" s="6" t="s">
        <v>438</v>
      </c>
      <c r="AB72" s="6">
        <v>5.9453300000000004E-3</v>
      </c>
      <c r="AC72" s="6" t="s">
        <v>438</v>
      </c>
      <c r="AD72" s="6">
        <v>1.1757500000000002E-2</v>
      </c>
      <c r="AE72" s="36"/>
      <c r="AF72" s="24" t="s">
        <v>429</v>
      </c>
      <c r="AG72" s="24" t="s">
        <v>429</v>
      </c>
      <c r="AH72" s="24" t="s">
        <v>429</v>
      </c>
      <c r="AI72" s="24" t="s">
        <v>429</v>
      </c>
      <c r="AJ72" s="24" t="s">
        <v>429</v>
      </c>
      <c r="AK72" s="24">
        <v>373.49200000000002</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1.8799362649628777</v>
      </c>
      <c r="G82" s="6" t="s">
        <v>429</v>
      </c>
      <c r="H82" s="6" t="s">
        <v>429</v>
      </c>
      <c r="I82" s="6" t="s">
        <v>429</v>
      </c>
      <c r="J82" s="6" t="s">
        <v>429</v>
      </c>
      <c r="K82" s="6" t="s">
        <v>429</v>
      </c>
      <c r="L82" s="6" t="s">
        <v>429</v>
      </c>
      <c r="M82" s="6" t="s">
        <v>429</v>
      </c>
      <c r="N82" s="6" t="s">
        <v>429</v>
      </c>
      <c r="O82" s="6" t="s">
        <v>429</v>
      </c>
      <c r="P82" s="6">
        <v>1.4885701599999999E-2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12.543555467114313</v>
      </c>
      <c r="AL82" s="139" t="s">
        <v>219</v>
      </c>
    </row>
    <row r="83" spans="1:38" s="2" customFormat="1" ht="26.25" customHeight="1" thickBot="1" x14ac:dyDescent="0.25">
      <c r="A83" s="57" t="s">
        <v>53</v>
      </c>
      <c r="B83" s="65" t="s">
        <v>211</v>
      </c>
      <c r="C83" s="108" t="s">
        <v>212</v>
      </c>
      <c r="D83" s="59"/>
      <c r="E83" s="6" t="s">
        <v>438</v>
      </c>
      <c r="F83" s="6">
        <v>1.6128E-4</v>
      </c>
      <c r="G83" s="6" t="s">
        <v>438</v>
      </c>
      <c r="H83" s="6" t="s">
        <v>429</v>
      </c>
      <c r="I83" s="6">
        <v>4.032E-3</v>
      </c>
      <c r="J83" s="6">
        <v>3.024E-2</v>
      </c>
      <c r="K83" s="6">
        <v>0.14112</v>
      </c>
      <c r="L83" s="6">
        <v>2.29824E-4</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10.08</v>
      </c>
      <c r="AL83" s="139" t="s">
        <v>431</v>
      </c>
    </row>
    <row r="84" spans="1:38" s="2" customFormat="1" ht="26.25" customHeight="1" thickBot="1" x14ac:dyDescent="0.25">
      <c r="A84" s="57" t="s">
        <v>53</v>
      </c>
      <c r="B84" s="65" t="s">
        <v>213</v>
      </c>
      <c r="C84" s="108" t="s">
        <v>214</v>
      </c>
      <c r="D84" s="59"/>
      <c r="E84" s="6" t="s">
        <v>438</v>
      </c>
      <c r="F84" s="6">
        <v>3.2759999999999999E-4</v>
      </c>
      <c r="G84" s="6" t="s">
        <v>429</v>
      </c>
      <c r="H84" s="6" t="s">
        <v>429</v>
      </c>
      <c r="I84" s="6">
        <v>2.0159999999999997E-4</v>
      </c>
      <c r="J84" s="6">
        <v>1.0079999999999998E-3</v>
      </c>
      <c r="K84" s="6">
        <v>4.0319999999999991E-3</v>
      </c>
      <c r="L84" s="6">
        <v>2.6207999999999996E-8</v>
      </c>
      <c r="M84" s="6">
        <v>2.3939999999999998E-5</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2.5199999999999996</v>
      </c>
      <c r="AL84" s="139" t="s">
        <v>432</v>
      </c>
    </row>
    <row r="85" spans="1:38" s="2" customFormat="1" ht="26.25" customHeight="1" thickBot="1" x14ac:dyDescent="0.25">
      <c r="A85" s="57" t="s">
        <v>208</v>
      </c>
      <c r="B85" s="61" t="s">
        <v>215</v>
      </c>
      <c r="C85" s="108" t="s">
        <v>402</v>
      </c>
      <c r="D85" s="59"/>
      <c r="E85" s="6" t="s">
        <v>429</v>
      </c>
      <c r="F85" s="6">
        <v>5.0734412983126633</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10.820127328608928</v>
      </c>
      <c r="AL85" s="139" t="s">
        <v>216</v>
      </c>
    </row>
    <row r="86" spans="1:38" s="2" customFormat="1" ht="26.25" customHeight="1" thickBot="1" x14ac:dyDescent="0.25">
      <c r="A86" s="57" t="s">
        <v>208</v>
      </c>
      <c r="B86" s="61" t="s">
        <v>217</v>
      </c>
      <c r="C86" s="62" t="s">
        <v>218</v>
      </c>
      <c r="D86" s="59"/>
      <c r="E86" s="6" t="s">
        <v>429</v>
      </c>
      <c r="F86" s="6">
        <v>3.5213761670224913E-2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2.3635722821630661E-2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1.318360030625819</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0.1161741892384342</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1.045948100747069</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1.6559333778883059</v>
      </c>
      <c r="AL90" s="139" t="s">
        <v>219</v>
      </c>
    </row>
    <row r="91" spans="1:38" s="2" customFormat="1" ht="26.25" customHeight="1" thickBot="1" x14ac:dyDescent="0.25">
      <c r="A91" s="57" t="s">
        <v>208</v>
      </c>
      <c r="B91" s="61" t="s">
        <v>403</v>
      </c>
      <c r="C91" s="61" t="s">
        <v>228</v>
      </c>
      <c r="D91" s="59"/>
      <c r="E91" s="6">
        <v>4.2747075182470165E-3</v>
      </c>
      <c r="F91" s="6">
        <v>1.1488743835960822E-2</v>
      </c>
      <c r="G91" s="6">
        <v>2.3627908796839137E-5</v>
      </c>
      <c r="H91" s="6">
        <v>9.8508857271151686E-3</v>
      </c>
      <c r="I91" s="6">
        <v>6.4090506280087764E-2</v>
      </c>
      <c r="J91" s="6">
        <v>6.4090881666532817E-2</v>
      </c>
      <c r="K91" s="6">
        <v>6.409095920049844E-2</v>
      </c>
      <c r="L91" s="6">
        <v>2.8840727826039494E-4</v>
      </c>
      <c r="M91" s="6">
        <v>0.13084721821488812</v>
      </c>
      <c r="N91" s="6">
        <v>6.1338677141463179E-3</v>
      </c>
      <c r="O91" s="6">
        <v>1.2829599222342964E-2</v>
      </c>
      <c r="P91" s="6">
        <v>4.4595721901318891E-7</v>
      </c>
      <c r="Q91" s="6">
        <v>1.0405668443641075E-5</v>
      </c>
      <c r="R91" s="6">
        <v>1.2205144941413592E-4</v>
      </c>
      <c r="S91" s="6">
        <v>1.6291792004057289E-2</v>
      </c>
      <c r="T91" s="6">
        <v>6.6437243169315862E-3</v>
      </c>
      <c r="U91" s="6" t="s">
        <v>429</v>
      </c>
      <c r="V91" s="6">
        <v>8.4432008147041025E-3</v>
      </c>
      <c r="W91" s="6">
        <v>2.3737074041241374E-4</v>
      </c>
      <c r="X91" s="6">
        <v>2.6348152185777925E-4</v>
      </c>
      <c r="Y91" s="6">
        <v>1.0681683318558619E-4</v>
      </c>
      <c r="Z91" s="6">
        <v>1.0681683318558619E-4</v>
      </c>
      <c r="AA91" s="6">
        <v>1.0681683318558619E-4</v>
      </c>
      <c r="AB91" s="6">
        <v>5.8393202141453779E-4</v>
      </c>
      <c r="AC91" s="6" t="s">
        <v>429</v>
      </c>
      <c r="AD91" s="6" t="s">
        <v>429</v>
      </c>
      <c r="AE91" s="36"/>
      <c r="AF91" s="24" t="s">
        <v>429</v>
      </c>
      <c r="AG91" s="24" t="s">
        <v>429</v>
      </c>
      <c r="AH91" s="24" t="s">
        <v>429</v>
      </c>
      <c r="AI91" s="24" t="s">
        <v>429</v>
      </c>
      <c r="AJ91" s="24" t="s">
        <v>429</v>
      </c>
      <c r="AK91" s="24">
        <v>2.3815312149840175</v>
      </c>
      <c r="AL91" s="139" t="s">
        <v>437</v>
      </c>
    </row>
    <row r="92" spans="1:38" s="2" customFormat="1" ht="26.25" customHeight="1" thickBot="1" x14ac:dyDescent="0.25">
      <c r="A92" s="57" t="s">
        <v>53</v>
      </c>
      <c r="B92" s="57" t="s">
        <v>229</v>
      </c>
      <c r="C92" s="57" t="s">
        <v>230</v>
      </c>
      <c r="D92" s="64"/>
      <c r="E92" s="6" t="s">
        <v>429</v>
      </c>
      <c r="F92" s="6" t="s">
        <v>429</v>
      </c>
      <c r="G92" s="6">
        <v>8.9342000000000005E-2</v>
      </c>
      <c r="H92" s="6" t="s">
        <v>438</v>
      </c>
      <c r="I92" s="6" t="s">
        <v>438</v>
      </c>
      <c r="J92" s="6" t="s">
        <v>438</v>
      </c>
      <c r="K92" s="6" t="s">
        <v>438</v>
      </c>
      <c r="L92" s="6" t="s">
        <v>438</v>
      </c>
      <c r="M92" s="6" t="s">
        <v>429</v>
      </c>
      <c r="N92" s="6" t="s">
        <v>429</v>
      </c>
      <c r="O92" s="6" t="s">
        <v>429</v>
      </c>
      <c r="P92" s="6" t="s">
        <v>429</v>
      </c>
      <c r="Q92" s="6" t="s">
        <v>429</v>
      </c>
      <c r="R92" s="6" t="s">
        <v>429</v>
      </c>
      <c r="S92" s="6" t="s">
        <v>429</v>
      </c>
      <c r="T92" s="6" t="s">
        <v>429</v>
      </c>
      <c r="U92" s="6" t="s">
        <v>429</v>
      </c>
      <c r="V92" s="6" t="s">
        <v>429</v>
      </c>
      <c r="W92" s="6" t="s">
        <v>429</v>
      </c>
      <c r="X92" s="6" t="s">
        <v>429</v>
      </c>
      <c r="Y92" s="6" t="s">
        <v>438</v>
      </c>
      <c r="Z92" s="6" t="s">
        <v>438</v>
      </c>
      <c r="AA92" s="6" t="s">
        <v>438</v>
      </c>
      <c r="AB92" s="6" t="s">
        <v>438</v>
      </c>
      <c r="AC92" s="6" t="s">
        <v>438</v>
      </c>
      <c r="AD92" s="6" t="s">
        <v>429</v>
      </c>
      <c r="AE92" s="36"/>
      <c r="AF92" s="24" t="s">
        <v>429</v>
      </c>
      <c r="AG92" s="24" t="s">
        <v>429</v>
      </c>
      <c r="AH92" s="24" t="s">
        <v>429</v>
      </c>
      <c r="AI92" s="24" t="s">
        <v>429</v>
      </c>
      <c r="AJ92" s="24" t="s">
        <v>429</v>
      </c>
      <c r="AK92" s="24">
        <v>44.670999999999999</v>
      </c>
      <c r="AL92" s="38" t="s">
        <v>231</v>
      </c>
    </row>
    <row r="93" spans="1:38" s="2" customFormat="1" ht="26.25" customHeight="1" thickBot="1" x14ac:dyDescent="0.25">
      <c r="A93" s="57" t="s">
        <v>53</v>
      </c>
      <c r="B93" s="61" t="s">
        <v>232</v>
      </c>
      <c r="C93" s="57" t="s">
        <v>404</v>
      </c>
      <c r="D93" s="64"/>
      <c r="E93" s="6" t="s">
        <v>429</v>
      </c>
      <c r="F93" s="6">
        <v>3.2734554999999999</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2880.3999999999996</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0.30172874961618112</v>
      </c>
      <c r="F99" s="6">
        <v>8.242771359874915</v>
      </c>
      <c r="G99" s="6" t="s">
        <v>429</v>
      </c>
      <c r="H99" s="6">
        <v>8.8257454564250484</v>
      </c>
      <c r="I99" s="6">
        <v>0.19281849000000001</v>
      </c>
      <c r="J99" s="6">
        <v>0.29628206999999995</v>
      </c>
      <c r="K99" s="6">
        <v>0.64899881999999987</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531.4</v>
      </c>
      <c r="AL99" s="38" t="s">
        <v>245</v>
      </c>
    </row>
    <row r="100" spans="1:38" s="2" customFormat="1" ht="26.25" customHeight="1" thickBot="1" x14ac:dyDescent="0.25">
      <c r="A100" s="57" t="s">
        <v>243</v>
      </c>
      <c r="B100" s="57" t="s">
        <v>246</v>
      </c>
      <c r="C100" s="58" t="s">
        <v>407</v>
      </c>
      <c r="D100" s="70"/>
      <c r="E100" s="6">
        <v>5.7401517621158984E-2</v>
      </c>
      <c r="F100" s="6">
        <v>2.8633142989402152</v>
      </c>
      <c r="G100" s="6" t="s">
        <v>429</v>
      </c>
      <c r="H100" s="6">
        <v>2.04367626523478</v>
      </c>
      <c r="I100" s="6">
        <v>6.7728059999999993E-2</v>
      </c>
      <c r="J100" s="6">
        <v>0.10442844</v>
      </c>
      <c r="K100" s="6">
        <v>0.22546417999999999</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851.69999999999993</v>
      </c>
      <c r="AL100" s="38" t="s">
        <v>245</v>
      </c>
    </row>
    <row r="101" spans="1:38" s="2" customFormat="1" ht="26.25" customHeight="1" thickBot="1" x14ac:dyDescent="0.25">
      <c r="A101" s="57" t="s">
        <v>243</v>
      </c>
      <c r="B101" s="57" t="s">
        <v>247</v>
      </c>
      <c r="C101" s="58" t="s">
        <v>248</v>
      </c>
      <c r="D101" s="70"/>
      <c r="E101" s="6">
        <v>2.1582240751467703E-2</v>
      </c>
      <c r="F101" s="6">
        <v>4.1148799999999999E-2</v>
      </c>
      <c r="G101" s="6" t="s">
        <v>429</v>
      </c>
      <c r="H101" s="6">
        <v>0.52922924599608601</v>
      </c>
      <c r="I101" s="6">
        <v>2.8988E-3</v>
      </c>
      <c r="J101" s="6">
        <v>8.6963999999999982E-3</v>
      </c>
      <c r="K101" s="6">
        <v>2.0291600000000003E-2</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183.7</v>
      </c>
      <c r="AL101" s="38" t="s">
        <v>245</v>
      </c>
    </row>
    <row r="102" spans="1:38" s="2" customFormat="1" ht="26.25" customHeight="1" thickBot="1" x14ac:dyDescent="0.25">
      <c r="A102" s="57" t="s">
        <v>243</v>
      </c>
      <c r="B102" s="57" t="s">
        <v>249</v>
      </c>
      <c r="C102" s="58" t="s">
        <v>385</v>
      </c>
      <c r="D102" s="70"/>
      <c r="E102" s="6">
        <v>0.13420583489729979</v>
      </c>
      <c r="F102" s="6">
        <v>0.94563656299999999</v>
      </c>
      <c r="G102" s="6" t="s">
        <v>429</v>
      </c>
      <c r="H102" s="6">
        <v>6.0518208953432477</v>
      </c>
      <c r="I102" s="6">
        <v>8.3768840000000011E-3</v>
      </c>
      <c r="J102" s="6">
        <v>0.18124413000000003</v>
      </c>
      <c r="K102" s="6">
        <v>1.21230247</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1246.5</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8.1122686366601432E-4</v>
      </c>
      <c r="F104" s="6">
        <v>3.5562999999999992E-3</v>
      </c>
      <c r="G104" s="6" t="s">
        <v>429</v>
      </c>
      <c r="H104" s="6">
        <v>1.989251191911285E-2</v>
      </c>
      <c r="I104" s="6">
        <v>1.0908000000000001E-4</v>
      </c>
      <c r="J104" s="6">
        <v>3.2724000000000002E-4</v>
      </c>
      <c r="K104" s="6">
        <v>7.6356000000000015E-4</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6.1</v>
      </c>
      <c r="AL104" s="38" t="s">
        <v>245</v>
      </c>
    </row>
    <row r="105" spans="1:38" s="2" customFormat="1" ht="26.25" customHeight="1" thickBot="1" x14ac:dyDescent="0.25">
      <c r="A105" s="57" t="s">
        <v>243</v>
      </c>
      <c r="B105" s="57" t="s">
        <v>254</v>
      </c>
      <c r="C105" s="58" t="s">
        <v>255</v>
      </c>
      <c r="D105" s="70"/>
      <c r="E105" s="6">
        <v>1.2073941369863015E-2</v>
      </c>
      <c r="F105" s="6">
        <v>0.12825</v>
      </c>
      <c r="G105" s="6" t="s">
        <v>429</v>
      </c>
      <c r="H105" s="6">
        <v>0.34398475009784735</v>
      </c>
      <c r="I105" s="6">
        <v>3.7338000000000007E-3</v>
      </c>
      <c r="J105" s="6">
        <v>5.8674000000000009E-3</v>
      </c>
      <c r="K105" s="6">
        <v>1.28016E-2</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30</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3.6666330072945209E-2</v>
      </c>
      <c r="F107" s="6">
        <v>0.8575957500000001</v>
      </c>
      <c r="G107" s="6" t="s">
        <v>429</v>
      </c>
      <c r="H107" s="6">
        <v>1.1313602848078765</v>
      </c>
      <c r="I107" s="6">
        <v>1.5592650000000001E-2</v>
      </c>
      <c r="J107" s="6">
        <v>0.207902</v>
      </c>
      <c r="K107" s="6">
        <v>0.98753450000000009</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5197.55</v>
      </c>
      <c r="AL107" s="38" t="s">
        <v>245</v>
      </c>
    </row>
    <row r="108" spans="1:38" s="2" customFormat="1" ht="26.25" customHeight="1" thickBot="1" x14ac:dyDescent="0.25">
      <c r="A108" s="57" t="s">
        <v>243</v>
      </c>
      <c r="B108" s="57" t="s">
        <v>259</v>
      </c>
      <c r="C108" s="58" t="s">
        <v>379</v>
      </c>
      <c r="D108" s="70"/>
      <c r="E108" s="6">
        <v>2.9711744999999998E-2</v>
      </c>
      <c r="F108" s="6">
        <v>0.55363499999999999</v>
      </c>
      <c r="G108" s="6" t="s">
        <v>429</v>
      </c>
      <c r="H108" s="6">
        <v>0.61368389250000011</v>
      </c>
      <c r="I108" s="6">
        <v>1.0252499999999999E-2</v>
      </c>
      <c r="J108" s="6">
        <v>0.10252500000000001</v>
      </c>
      <c r="K108" s="6">
        <v>0.20505000000000001</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5126.25</v>
      </c>
      <c r="AL108" s="38" t="s">
        <v>245</v>
      </c>
    </row>
    <row r="109" spans="1:38" s="2" customFormat="1" ht="26.25" customHeight="1" thickBot="1" x14ac:dyDescent="0.25">
      <c r="A109" s="57" t="s">
        <v>243</v>
      </c>
      <c r="B109" s="57" t="s">
        <v>260</v>
      </c>
      <c r="C109" s="58" t="s">
        <v>380</v>
      </c>
      <c r="D109" s="70"/>
      <c r="E109" s="6">
        <v>2.1303119232876714E-4</v>
      </c>
      <c r="F109" s="6">
        <v>4.9388999999999995E-3</v>
      </c>
      <c r="G109" s="6" t="s">
        <v>429</v>
      </c>
      <c r="H109" s="6">
        <v>6.1287435331506841E-3</v>
      </c>
      <c r="I109" s="6">
        <v>2.0199999999999998E-4</v>
      </c>
      <c r="J109" s="6">
        <v>1.111E-3</v>
      </c>
      <c r="K109" s="6">
        <v>1.111E-3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10.1</v>
      </c>
      <c r="AL109" s="38" t="s">
        <v>245</v>
      </c>
    </row>
    <row r="110" spans="1:38" s="2" customFormat="1" ht="26.25" customHeight="1" thickBot="1" x14ac:dyDescent="0.25">
      <c r="A110" s="57" t="s">
        <v>243</v>
      </c>
      <c r="B110" s="57" t="s">
        <v>261</v>
      </c>
      <c r="C110" s="58" t="s">
        <v>381</v>
      </c>
      <c r="D110" s="70"/>
      <c r="E110" s="6">
        <v>5.2507014312328762E-4</v>
      </c>
      <c r="F110" s="6">
        <v>2.99268E-2</v>
      </c>
      <c r="G110" s="6" t="s">
        <v>429</v>
      </c>
      <c r="H110" s="6">
        <v>1.4818698518794518E-2</v>
      </c>
      <c r="I110" s="6">
        <v>1.3500000000000001E-3</v>
      </c>
      <c r="J110" s="6">
        <v>9.8280000000000017E-3</v>
      </c>
      <c r="K110" s="6">
        <v>9.8280000000000017E-3</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61.2</v>
      </c>
      <c r="AL110" s="38" t="s">
        <v>245</v>
      </c>
    </row>
    <row r="111" spans="1:38" s="2" customFormat="1" ht="26.25" customHeight="1" thickBot="1" x14ac:dyDescent="0.25">
      <c r="A111" s="57" t="s">
        <v>243</v>
      </c>
      <c r="B111" s="57" t="s">
        <v>262</v>
      </c>
      <c r="C111" s="58" t="s">
        <v>375</v>
      </c>
      <c r="D111" s="70"/>
      <c r="E111" s="6">
        <v>1.7225388685714282E-2</v>
      </c>
      <c r="F111" s="6">
        <v>0.50504820000000006</v>
      </c>
      <c r="G111" s="6" t="s">
        <v>429</v>
      </c>
      <c r="H111" s="6">
        <v>0.29274440348571423</v>
      </c>
      <c r="I111" s="6">
        <v>1.0407999999999999E-3</v>
      </c>
      <c r="J111" s="6">
        <v>2.0815999999999999E-3</v>
      </c>
      <c r="K111" s="6">
        <v>4.6835999999999996E-3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260.2</v>
      </c>
      <c r="AL111" s="38" t="s">
        <v>245</v>
      </c>
    </row>
    <row r="112" spans="1:38" s="2" customFormat="1" ht="26.25" customHeight="1" thickBot="1" x14ac:dyDescent="0.25">
      <c r="A112" s="57" t="s">
        <v>263</v>
      </c>
      <c r="B112" s="57" t="s">
        <v>264</v>
      </c>
      <c r="C112" s="58" t="s">
        <v>265</v>
      </c>
      <c r="D112" s="59"/>
      <c r="E112" s="6">
        <v>4.4960000000000004</v>
      </c>
      <c r="F112" s="6" t="s">
        <v>429</v>
      </c>
      <c r="G112" s="6" t="s">
        <v>429</v>
      </c>
      <c r="H112" s="6">
        <v>3.9213061156713325</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112400000</v>
      </c>
      <c r="AL112" s="38" t="s">
        <v>417</v>
      </c>
    </row>
    <row r="113" spans="1:38" s="2" customFormat="1" ht="26.25" customHeight="1" thickBot="1" x14ac:dyDescent="0.25">
      <c r="A113" s="57" t="s">
        <v>263</v>
      </c>
      <c r="B113" s="71" t="s">
        <v>266</v>
      </c>
      <c r="C113" s="72" t="s">
        <v>267</v>
      </c>
      <c r="D113" s="59"/>
      <c r="E113" s="6">
        <v>2.3650410530439401</v>
      </c>
      <c r="F113" s="6" t="s">
        <v>439</v>
      </c>
      <c r="G113" s="6" t="s">
        <v>429</v>
      </c>
      <c r="H113" s="6">
        <v>6.0962837445174562</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t="s">
        <v>428</v>
      </c>
      <c r="F114" s="6" t="s">
        <v>429</v>
      </c>
      <c r="G114" s="6" t="s">
        <v>429</v>
      </c>
      <c r="H114" s="6" t="s">
        <v>428</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t="s">
        <v>428</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0.61432230791671738</v>
      </c>
      <c r="F116" s="6" t="s">
        <v>439</v>
      </c>
      <c r="G116" s="6" t="s">
        <v>429</v>
      </c>
      <c r="H116" s="6">
        <v>0.91031070111719026</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0.14037065000000001</v>
      </c>
      <c r="J119" s="6">
        <v>1.2664709999999999</v>
      </c>
      <c r="K119" s="6">
        <v>2.5290720000000002</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1621.2</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1.3942319999999999</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1621.2</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4.7066965000000005</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1.1615030413999999E-2</v>
      </c>
      <c r="F124" s="6">
        <v>3.0377771852E-2</v>
      </c>
      <c r="G124" s="6">
        <v>2.6803916339999999E-3</v>
      </c>
      <c r="H124" s="6">
        <v>2.6803916339999999E-3</v>
      </c>
      <c r="I124" s="6">
        <v>1.2495985797708001E-2</v>
      </c>
      <c r="J124" s="6">
        <v>1.5272871530532001E-2</v>
      </c>
      <c r="K124" s="6">
        <v>2.3603528729004002E-2</v>
      </c>
      <c r="L124" s="6">
        <v>1.1246387217937201E-3</v>
      </c>
      <c r="M124" s="6">
        <v>0.333262026494</v>
      </c>
      <c r="N124" s="6" t="s">
        <v>429</v>
      </c>
      <c r="O124" s="6" t="s">
        <v>429</v>
      </c>
      <c r="P124" s="6" t="s">
        <v>429</v>
      </c>
      <c r="Q124" s="6" t="s">
        <v>429</v>
      </c>
      <c r="R124" s="6" t="s">
        <v>429</v>
      </c>
      <c r="S124" s="6" t="s">
        <v>429</v>
      </c>
      <c r="T124" s="6" t="s">
        <v>429</v>
      </c>
      <c r="U124" s="6" t="s">
        <v>429</v>
      </c>
      <c r="V124" s="6" t="s">
        <v>429</v>
      </c>
      <c r="W124" s="6">
        <v>6.9422143320599997E-3</v>
      </c>
      <c r="X124" s="6">
        <v>9.9967886381663994E-3</v>
      </c>
      <c r="Y124" s="6">
        <v>5.9980731828998398E-3</v>
      </c>
      <c r="Z124" s="6">
        <v>2.9990365914499199E-3</v>
      </c>
      <c r="AA124" s="6">
        <v>3.9987154552665605E-3</v>
      </c>
      <c r="AB124" s="6">
        <v>2.2992613867782719E-2</v>
      </c>
      <c r="AC124" s="6" t="s">
        <v>429</v>
      </c>
      <c r="AD124" s="6" t="s">
        <v>429</v>
      </c>
      <c r="AE124" s="36"/>
      <c r="AF124" s="24" t="s">
        <v>429</v>
      </c>
      <c r="AG124" s="24" t="s">
        <v>429</v>
      </c>
      <c r="AH124" s="24" t="s">
        <v>429</v>
      </c>
      <c r="AI124" s="24" t="s">
        <v>429</v>
      </c>
      <c r="AJ124" s="24" t="s">
        <v>429</v>
      </c>
      <c r="AK124" s="24">
        <v>893.46387800000002</v>
      </c>
      <c r="AL124" s="38" t="s">
        <v>442</v>
      </c>
    </row>
    <row r="125" spans="1:38" s="2" customFormat="1" ht="26.25" customHeight="1" thickBot="1" x14ac:dyDescent="0.25">
      <c r="A125" s="57" t="s">
        <v>288</v>
      </c>
      <c r="B125" s="57" t="s">
        <v>289</v>
      </c>
      <c r="C125" s="58" t="s">
        <v>290</v>
      </c>
      <c r="D125" s="59"/>
      <c r="E125" s="6" t="s">
        <v>429</v>
      </c>
      <c r="F125" s="6">
        <v>0.19998282029931247</v>
      </c>
      <c r="G125" s="6" t="s">
        <v>429</v>
      </c>
      <c r="H125" s="6" t="s">
        <v>438</v>
      </c>
      <c r="I125" s="6">
        <v>1.5369948000000042E-5</v>
      </c>
      <c r="J125" s="6">
        <v>1.0200056400000027E-4</v>
      </c>
      <c r="K125" s="6">
        <v>2.1564502800000055E-4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465.75600000000122</v>
      </c>
      <c r="AL125" s="38" t="s">
        <v>424</v>
      </c>
    </row>
    <row r="126" spans="1:38" s="2" customFormat="1" ht="26.25" customHeight="1" thickBot="1" x14ac:dyDescent="0.25">
      <c r="A126" s="57" t="s">
        <v>288</v>
      </c>
      <c r="B126" s="57" t="s">
        <v>291</v>
      </c>
      <c r="C126" s="58" t="s">
        <v>292</v>
      </c>
      <c r="D126" s="59"/>
      <c r="E126" s="6" t="s">
        <v>438</v>
      </c>
      <c r="F126" s="6" t="s">
        <v>438</v>
      </c>
      <c r="G126" s="6" t="s">
        <v>438</v>
      </c>
      <c r="H126" s="6">
        <v>3.9902925573437602E-2</v>
      </c>
      <c r="I126" s="6" t="s">
        <v>429</v>
      </c>
      <c r="J126" s="6" t="s">
        <v>429</v>
      </c>
      <c r="K126" s="6" t="s">
        <v>429</v>
      </c>
      <c r="L126" s="6" t="s">
        <v>429</v>
      </c>
      <c r="M126" s="6" t="s">
        <v>438</v>
      </c>
      <c r="N126" s="6" t="s">
        <v>438</v>
      </c>
      <c r="O126" s="6" t="s">
        <v>438</v>
      </c>
      <c r="P126" s="6" t="s">
        <v>438</v>
      </c>
      <c r="Q126" s="6" t="s">
        <v>438</v>
      </c>
      <c r="R126" s="6" t="s">
        <v>438</v>
      </c>
      <c r="S126" s="6" t="s">
        <v>438</v>
      </c>
      <c r="T126" s="6" t="s">
        <v>438</v>
      </c>
      <c r="U126" s="6" t="s">
        <v>438</v>
      </c>
      <c r="V126" s="6" t="s">
        <v>438</v>
      </c>
      <c r="W126" s="6" t="s">
        <v>438</v>
      </c>
      <c r="X126" s="6" t="s">
        <v>438</v>
      </c>
      <c r="Y126" s="6" t="s">
        <v>438</v>
      </c>
      <c r="Z126" s="6" t="s">
        <v>438</v>
      </c>
      <c r="AA126" s="6" t="s">
        <v>438</v>
      </c>
      <c r="AB126" s="6" t="s">
        <v>438</v>
      </c>
      <c r="AC126" s="6" t="s">
        <v>438</v>
      </c>
      <c r="AD126" s="6" t="s">
        <v>438</v>
      </c>
      <c r="AE126" s="36"/>
      <c r="AF126" s="24" t="s">
        <v>429</v>
      </c>
      <c r="AG126" s="24" t="s">
        <v>429</v>
      </c>
      <c r="AH126" s="24" t="s">
        <v>429</v>
      </c>
      <c r="AI126" s="24" t="s">
        <v>429</v>
      </c>
      <c r="AJ126" s="24" t="s">
        <v>429</v>
      </c>
      <c r="AK126" s="24">
        <v>238.19760782176166</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2.73365743594785E-4</v>
      </c>
      <c r="F130" s="6">
        <v>2.3251798880475965E-3</v>
      </c>
      <c r="G130" s="6">
        <v>1.4768034424086084E-5</v>
      </c>
      <c r="H130" s="6" t="s">
        <v>438</v>
      </c>
      <c r="I130" s="6">
        <v>1.2568539935392414E-6</v>
      </c>
      <c r="J130" s="6">
        <v>2.1994944886936723E-6</v>
      </c>
      <c r="K130" s="6">
        <v>3.1421349838481031E-6</v>
      </c>
      <c r="L130" s="6">
        <v>4.3989889773873454E-8</v>
      </c>
      <c r="M130" s="6">
        <v>2.199494488693672E-4</v>
      </c>
      <c r="N130" s="6">
        <v>4.0847754790025341E-4</v>
      </c>
      <c r="O130" s="6">
        <v>3.1421349838481036E-5</v>
      </c>
      <c r="P130" s="6">
        <v>1.7595955909549379E-5</v>
      </c>
      <c r="Q130" s="6">
        <v>5.0274159741569654E-6</v>
      </c>
      <c r="R130" s="6" t="s">
        <v>438</v>
      </c>
      <c r="S130" s="6" t="s">
        <v>438</v>
      </c>
      <c r="T130" s="6">
        <v>4.3989889773873452E-5</v>
      </c>
      <c r="U130" s="6" t="s">
        <v>438</v>
      </c>
      <c r="V130" s="6" t="s">
        <v>438</v>
      </c>
      <c r="W130" s="6">
        <v>0.10997472443468362</v>
      </c>
      <c r="X130" s="6" t="s">
        <v>438</v>
      </c>
      <c r="Y130" s="6" t="s">
        <v>438</v>
      </c>
      <c r="Z130" s="6" t="s">
        <v>438</v>
      </c>
      <c r="AA130" s="6" t="s">
        <v>438</v>
      </c>
      <c r="AB130" s="6">
        <v>6.2842699676962068E-9</v>
      </c>
      <c r="AC130" s="6">
        <v>6.2842699676962069E-4</v>
      </c>
      <c r="AD130" s="6" t="s">
        <v>429</v>
      </c>
      <c r="AE130" s="36"/>
      <c r="AF130" s="24" t="s">
        <v>429</v>
      </c>
      <c r="AG130" s="24" t="s">
        <v>429</v>
      </c>
      <c r="AH130" s="24" t="s">
        <v>429</v>
      </c>
      <c r="AI130" s="24" t="s">
        <v>429</v>
      </c>
      <c r="AJ130" s="24" t="s">
        <v>429</v>
      </c>
      <c r="AK130" s="24">
        <v>0.31421349838481033</v>
      </c>
      <c r="AL130" s="38" t="s">
        <v>300</v>
      </c>
    </row>
    <row r="131" spans="1:38" s="2" customFormat="1" ht="26.25" customHeight="1" thickBot="1" x14ac:dyDescent="0.25">
      <c r="A131" s="57" t="s">
        <v>288</v>
      </c>
      <c r="B131" s="61" t="s">
        <v>303</v>
      </c>
      <c r="C131" s="68" t="s">
        <v>304</v>
      </c>
      <c r="D131" s="59"/>
      <c r="E131" s="6">
        <v>1.9660340630059901E-4</v>
      </c>
      <c r="F131" s="6">
        <v>5.9835819308877963E-5</v>
      </c>
      <c r="G131" s="6">
        <v>4.6159060609705863E-5</v>
      </c>
      <c r="H131" s="6" t="s">
        <v>438</v>
      </c>
      <c r="I131" s="6" t="s">
        <v>438</v>
      </c>
      <c r="J131" s="6" t="s">
        <v>438</v>
      </c>
      <c r="K131" s="6">
        <v>1.4531556117870364E-3</v>
      </c>
      <c r="L131" s="6">
        <v>3.342257907110184E-5</v>
      </c>
      <c r="M131" s="6">
        <v>1.6241150955266874E-5</v>
      </c>
      <c r="N131" s="6">
        <v>5.2997439959291907E-3</v>
      </c>
      <c r="O131" s="6">
        <v>6.8383793495860529E-4</v>
      </c>
      <c r="P131" s="6">
        <v>3.6756289004025037E-3</v>
      </c>
      <c r="Q131" s="6">
        <v>1.7095948373965132E-5</v>
      </c>
      <c r="R131" s="6">
        <v>1.7095948373965132E-4</v>
      </c>
      <c r="S131" s="6">
        <v>8.3770147032429156E-3</v>
      </c>
      <c r="T131" s="6">
        <v>1.7095948373965132E-4</v>
      </c>
      <c r="U131" s="6" t="s">
        <v>438</v>
      </c>
      <c r="V131" s="6" t="s">
        <v>438</v>
      </c>
      <c r="W131" s="6">
        <v>3.4191896747930266</v>
      </c>
      <c r="X131" s="6" t="s">
        <v>438</v>
      </c>
      <c r="Y131" s="6" t="s">
        <v>438</v>
      </c>
      <c r="Z131" s="6" t="s">
        <v>438</v>
      </c>
      <c r="AA131" s="6" t="s">
        <v>438</v>
      </c>
      <c r="AB131" s="6">
        <v>3.4191896747930265E-9</v>
      </c>
      <c r="AC131" s="6">
        <v>8.5479741869825664E-3</v>
      </c>
      <c r="AD131" s="6" t="s">
        <v>429</v>
      </c>
      <c r="AE131" s="36"/>
      <c r="AF131" s="24" t="s">
        <v>429</v>
      </c>
      <c r="AG131" s="24" t="s">
        <v>429</v>
      </c>
      <c r="AH131" s="24" t="s">
        <v>429</v>
      </c>
      <c r="AI131" s="24" t="s">
        <v>429</v>
      </c>
      <c r="AJ131" s="24" t="s">
        <v>429</v>
      </c>
      <c r="AK131" s="24">
        <v>8.5479741869825668E-2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t="s">
        <v>428</v>
      </c>
      <c r="F133" s="6" t="s">
        <v>428</v>
      </c>
      <c r="G133" s="6" t="s">
        <v>428</v>
      </c>
      <c r="H133" s="6" t="s">
        <v>428</v>
      </c>
      <c r="I133" s="6" t="s">
        <v>428</v>
      </c>
      <c r="J133" s="6" t="s">
        <v>428</v>
      </c>
      <c r="K133" s="6" t="s">
        <v>428</v>
      </c>
      <c r="L133" s="6" t="s">
        <v>428</v>
      </c>
      <c r="M133" s="6" t="s">
        <v>428</v>
      </c>
      <c r="N133" s="6" t="s">
        <v>428</v>
      </c>
      <c r="O133" s="6" t="s">
        <v>428</v>
      </c>
      <c r="P133" s="6" t="s">
        <v>428</v>
      </c>
      <c r="Q133" s="6" t="s">
        <v>428</v>
      </c>
      <c r="R133" s="6" t="s">
        <v>428</v>
      </c>
      <c r="S133" s="6" t="s">
        <v>428</v>
      </c>
      <c r="T133" s="6" t="s">
        <v>428</v>
      </c>
      <c r="U133" s="6" t="s">
        <v>428</v>
      </c>
      <c r="V133" s="6" t="s">
        <v>428</v>
      </c>
      <c r="W133" s="6" t="s">
        <v>428</v>
      </c>
      <c r="X133" s="6" t="s">
        <v>428</v>
      </c>
      <c r="Y133" s="6" t="s">
        <v>428</v>
      </c>
      <c r="Z133" s="6" t="s">
        <v>428</v>
      </c>
      <c r="AA133" s="6" t="s">
        <v>428</v>
      </c>
      <c r="AB133" s="6" t="s">
        <v>428</v>
      </c>
      <c r="AC133" s="6" t="s">
        <v>428</v>
      </c>
      <c r="AD133" s="6" t="s">
        <v>428</v>
      </c>
      <c r="AE133" s="36"/>
      <c r="AF133" s="24" t="s">
        <v>428</v>
      </c>
      <c r="AG133" s="24" t="s">
        <v>428</v>
      </c>
      <c r="AH133" s="24" t="s">
        <v>428</v>
      </c>
      <c r="AI133" s="24" t="s">
        <v>428</v>
      </c>
      <c r="AJ133" s="24" t="s">
        <v>428</v>
      </c>
      <c r="AK133" s="24" t="s">
        <v>428</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3.5513624999999999E-3</v>
      </c>
      <c r="G136" s="6" t="s">
        <v>429</v>
      </c>
      <c r="H136" s="6">
        <v>0.1857856</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58.2137259</v>
      </c>
      <c r="AL136" s="38" t="s">
        <v>415</v>
      </c>
    </row>
    <row r="137" spans="1:38" s="2" customFormat="1" ht="26.25" customHeight="1" thickBot="1" x14ac:dyDescent="0.25">
      <c r="A137" s="57" t="s">
        <v>288</v>
      </c>
      <c r="B137" s="57" t="s">
        <v>315</v>
      </c>
      <c r="C137" s="58" t="s">
        <v>316</v>
      </c>
      <c r="D137" s="59"/>
      <c r="E137" s="6" t="s">
        <v>429</v>
      </c>
      <c r="F137" s="6">
        <v>8.8142250000000015E-4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114.97118320480001</v>
      </c>
      <c r="AL137" s="38" t="s">
        <v>415</v>
      </c>
    </row>
    <row r="138" spans="1:38" s="2" customFormat="1" ht="26.25" customHeight="1" thickBot="1" x14ac:dyDescent="0.25">
      <c r="A138" s="61" t="s">
        <v>288</v>
      </c>
      <c r="B138" s="61" t="s">
        <v>317</v>
      </c>
      <c r="C138" s="63" t="s">
        <v>318</v>
      </c>
      <c r="D138" s="60"/>
      <c r="E138" s="6" t="s">
        <v>429</v>
      </c>
      <c r="F138" s="6">
        <v>6.5037000000000016E-4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0.14341869892634784</v>
      </c>
      <c r="F140" s="6" t="s">
        <v>429</v>
      </c>
      <c r="G140" s="6" t="s">
        <v>429</v>
      </c>
      <c r="H140" s="6" t="s">
        <v>429</v>
      </c>
      <c r="I140" s="6">
        <v>1.1734257184883004</v>
      </c>
      <c r="J140" s="6">
        <v>1.434186989263478</v>
      </c>
      <c r="K140" s="6">
        <v>2.2164708015890122</v>
      </c>
      <c r="L140" s="6">
        <v>0.10560831466394703</v>
      </c>
      <c r="M140" s="6">
        <v>10.169689560231937</v>
      </c>
      <c r="N140" s="6" t="s">
        <v>429</v>
      </c>
      <c r="O140" s="6" t="s">
        <v>429</v>
      </c>
      <c r="P140" s="6" t="s">
        <v>429</v>
      </c>
      <c r="Q140" s="6" t="s">
        <v>429</v>
      </c>
      <c r="R140" s="6" t="s">
        <v>429</v>
      </c>
      <c r="S140" s="6" t="s">
        <v>429</v>
      </c>
      <c r="T140" s="6" t="s">
        <v>429</v>
      </c>
      <c r="U140" s="6" t="s">
        <v>429</v>
      </c>
      <c r="V140" s="6" t="s">
        <v>429</v>
      </c>
      <c r="W140" s="6">
        <v>0.65190317693794464</v>
      </c>
      <c r="X140" s="6">
        <v>0.93874057479064021</v>
      </c>
      <c r="Y140" s="6">
        <v>0.56324434487438413</v>
      </c>
      <c r="Z140" s="6">
        <v>0.28162217243719206</v>
      </c>
      <c r="AA140" s="6">
        <v>0.37549622991625609</v>
      </c>
      <c r="AB140" s="6">
        <v>2.1591033220184723</v>
      </c>
      <c r="AC140" s="6" t="s">
        <v>429</v>
      </c>
      <c r="AD140" s="6" t="s">
        <v>429</v>
      </c>
      <c r="AE140" s="36"/>
      <c r="AF140" s="24" t="s">
        <v>429</v>
      </c>
      <c r="AG140" s="24" t="s">
        <v>429</v>
      </c>
      <c r="AH140" s="24" t="s">
        <v>429</v>
      </c>
      <c r="AI140" s="24" t="s">
        <v>429</v>
      </c>
      <c r="AJ140" s="24" t="s">
        <v>429</v>
      </c>
      <c r="AK140" s="24">
        <v>210.29134740000001</v>
      </c>
      <c r="AL140" s="38" t="s">
        <v>440</v>
      </c>
    </row>
    <row r="141" spans="1:38" s="9" customFormat="1" ht="37.5" customHeight="1" thickBot="1" x14ac:dyDescent="0.25">
      <c r="A141" s="75"/>
      <c r="B141" s="76" t="s">
        <v>323</v>
      </c>
      <c r="C141" s="77" t="s">
        <v>387</v>
      </c>
      <c r="D141" s="75" t="s">
        <v>142</v>
      </c>
      <c r="E141" s="20">
        <f>SUM(E14:E140)</f>
        <v>93.040251778260725</v>
      </c>
      <c r="F141" s="20">
        <f t="shared" ref="F141:AD141" si="0">SUM(F14:F140)</f>
        <v>81.162950490665438</v>
      </c>
      <c r="G141" s="20">
        <f t="shared" si="0"/>
        <v>81.695297339796554</v>
      </c>
      <c r="H141" s="20">
        <f t="shared" si="0"/>
        <v>33.056542936597836</v>
      </c>
      <c r="I141" s="20">
        <f t="shared" si="0"/>
        <v>28.498229077360445</v>
      </c>
      <c r="J141" s="20">
        <f t="shared" si="0"/>
        <v>32.413566365412173</v>
      </c>
      <c r="K141" s="20">
        <f t="shared" si="0"/>
        <v>39.917670759906336</v>
      </c>
      <c r="L141" s="20">
        <f t="shared" si="0"/>
        <v>4.5074914935637462</v>
      </c>
      <c r="M141" s="20">
        <f t="shared" si="0"/>
        <v>431.86577477545876</v>
      </c>
      <c r="N141" s="20">
        <f t="shared" si="0"/>
        <v>168.08114860974595</v>
      </c>
      <c r="O141" s="20">
        <f t="shared" si="0"/>
        <v>0.83676197242859685</v>
      </c>
      <c r="P141" s="20">
        <f t="shared" si="0"/>
        <v>0.25669720775934274</v>
      </c>
      <c r="Q141" s="20">
        <f t="shared" si="0"/>
        <v>11.388530110399286</v>
      </c>
      <c r="R141" s="20">
        <f>SUM(R14:R140)</f>
        <v>2.156406395783697</v>
      </c>
      <c r="S141" s="20">
        <f t="shared" si="0"/>
        <v>4.4626596202321371</v>
      </c>
      <c r="T141" s="20">
        <f t="shared" si="0"/>
        <v>11.340676997836654</v>
      </c>
      <c r="U141" s="20">
        <f t="shared" si="0"/>
        <v>0.36147639007792098</v>
      </c>
      <c r="V141" s="20">
        <f t="shared" si="0"/>
        <v>29.077514989962715</v>
      </c>
      <c r="W141" s="20">
        <f t="shared" si="0"/>
        <v>33.457431988043183</v>
      </c>
      <c r="X141" s="20">
        <f t="shared" si="0"/>
        <v>6.8561977712964275</v>
      </c>
      <c r="Y141" s="20">
        <f t="shared" si="0"/>
        <v>6.5113759785216212</v>
      </c>
      <c r="Z141" s="20">
        <f t="shared" si="0"/>
        <v>2.5204290583031277</v>
      </c>
      <c r="AA141" s="20">
        <f t="shared" si="0"/>
        <v>3.1673106030741085</v>
      </c>
      <c r="AB141" s="20">
        <f t="shared" si="0"/>
        <v>19.061258736434738</v>
      </c>
      <c r="AC141" s="20">
        <f t="shared" si="0"/>
        <v>4.9221465436473659</v>
      </c>
      <c r="AD141" s="20">
        <f t="shared" si="0"/>
        <v>3.7087273478346501</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93.040251778260725</v>
      </c>
      <c r="F152" s="14">
        <f t="shared" ref="F152:AD152" si="1">F141 + F151 + IF(AND(OR($B$4="AT",$B$4="BE",$B$4="CH",$B$4="GB",$B$4="IE",$B$4="LT",$B$4="LU",$B$4="NL"),SUM(F143:F149)&gt;0),SUM(F143:F149)-SUM(F27:F33),0)</f>
        <v>81.162950490665438</v>
      </c>
      <c r="G152" s="14">
        <f t="shared" si="1"/>
        <v>81.695297339796554</v>
      </c>
      <c r="H152" s="14">
        <f t="shared" si="1"/>
        <v>33.056542936597836</v>
      </c>
      <c r="I152" s="14">
        <f t="shared" si="1"/>
        <v>28.498229077360445</v>
      </c>
      <c r="J152" s="14">
        <f t="shared" si="1"/>
        <v>32.413566365412173</v>
      </c>
      <c r="K152" s="14">
        <f t="shared" si="1"/>
        <v>39.917670759906336</v>
      </c>
      <c r="L152" s="14">
        <f t="shared" si="1"/>
        <v>4.5074914935637462</v>
      </c>
      <c r="M152" s="14">
        <f t="shared" si="1"/>
        <v>431.86577477545876</v>
      </c>
      <c r="N152" s="14">
        <f t="shared" si="1"/>
        <v>168.08114860974595</v>
      </c>
      <c r="O152" s="14">
        <f t="shared" si="1"/>
        <v>0.83676197242859685</v>
      </c>
      <c r="P152" s="14">
        <f t="shared" si="1"/>
        <v>0.25669720775934274</v>
      </c>
      <c r="Q152" s="14">
        <f t="shared" si="1"/>
        <v>11.388530110399286</v>
      </c>
      <c r="R152" s="14">
        <f t="shared" si="1"/>
        <v>2.156406395783697</v>
      </c>
      <c r="S152" s="14">
        <f t="shared" si="1"/>
        <v>4.4626596202321371</v>
      </c>
      <c r="T152" s="14">
        <f t="shared" si="1"/>
        <v>11.340676997836654</v>
      </c>
      <c r="U152" s="14">
        <f t="shared" si="1"/>
        <v>0.36147639007792098</v>
      </c>
      <c r="V152" s="14">
        <f t="shared" si="1"/>
        <v>29.077514989962715</v>
      </c>
      <c r="W152" s="14">
        <f t="shared" si="1"/>
        <v>33.457431988043183</v>
      </c>
      <c r="X152" s="14">
        <f t="shared" si="1"/>
        <v>6.8561977712964275</v>
      </c>
      <c r="Y152" s="14">
        <f t="shared" si="1"/>
        <v>6.5113759785216212</v>
      </c>
      <c r="Z152" s="14">
        <f t="shared" si="1"/>
        <v>2.5204290583031277</v>
      </c>
      <c r="AA152" s="14">
        <f t="shared" si="1"/>
        <v>3.1673106030741085</v>
      </c>
      <c r="AB152" s="14">
        <f t="shared" si="1"/>
        <v>19.061258736434738</v>
      </c>
      <c r="AC152" s="14">
        <f t="shared" si="1"/>
        <v>4.9221465436473659</v>
      </c>
      <c r="AD152" s="14">
        <f t="shared" si="1"/>
        <v>3.7087273478346501</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93.040251778260725</v>
      </c>
      <c r="F154" s="14">
        <f>F141 + F153 - IF(OR($B$6=2005,$B$6&gt;=2020),SUM(F99:F122),0) + IF(AND(OR($B$4="AT",$B$4="BE",$B$4="CH",$B$4="GB",$B$4="IE",$B$4="LT",$B$4="LU",$B$4="NL"),SUM(F143:F149)&gt;0),SUM(F143:F149)-SUM(F27:F33),0)</f>
        <v>81.162950490665438</v>
      </c>
      <c r="G154" s="14">
        <f>G141 + G153 + IF(AND(OR($B$4="AT",$B$4="BE",$B$4="CH",$B$4="GB",$B$4="IE",$B$4="LT",$B$4="LU",$B$4="NL"),SUM(G143:G149)&gt;0),SUM(G143:G149)-SUM(G27:G33),0)</f>
        <v>81.695297339796554</v>
      </c>
      <c r="H154" s="14">
        <f t="shared" ref="H154:AD154" si="2">H141 + H153 + IF(AND(OR($B$4="AT",$B$4="BE",$B$4="CH",$B$4="GB",$B$4="IE",$B$4="LT",$B$4="LU",$B$4="NL"),SUM(H143:H149)&gt;0),SUM(H143:H149)-SUM(H27:H33),0)</f>
        <v>33.056542936597836</v>
      </c>
      <c r="I154" s="14">
        <f t="shared" si="2"/>
        <v>28.498229077360445</v>
      </c>
      <c r="J154" s="14">
        <f t="shared" si="2"/>
        <v>32.413566365412173</v>
      </c>
      <c r="K154" s="14">
        <f t="shared" si="2"/>
        <v>39.917670759906336</v>
      </c>
      <c r="L154" s="14">
        <f t="shared" si="2"/>
        <v>4.5074914935637462</v>
      </c>
      <c r="M154" s="14">
        <f t="shared" si="2"/>
        <v>431.86577477545876</v>
      </c>
      <c r="N154" s="14">
        <f t="shared" si="2"/>
        <v>168.08114860974595</v>
      </c>
      <c r="O154" s="14">
        <f t="shared" si="2"/>
        <v>0.83676197242859685</v>
      </c>
      <c r="P154" s="14">
        <f t="shared" si="2"/>
        <v>0.25669720775934274</v>
      </c>
      <c r="Q154" s="14">
        <f t="shared" si="2"/>
        <v>11.388530110399286</v>
      </c>
      <c r="R154" s="14">
        <f t="shared" si="2"/>
        <v>2.156406395783697</v>
      </c>
      <c r="S154" s="14">
        <f t="shared" si="2"/>
        <v>4.4626596202321371</v>
      </c>
      <c r="T154" s="14">
        <f t="shared" si="2"/>
        <v>11.340676997836654</v>
      </c>
      <c r="U154" s="14">
        <f t="shared" si="2"/>
        <v>0.36147639007792098</v>
      </c>
      <c r="V154" s="14">
        <f t="shared" si="2"/>
        <v>29.077514989962715</v>
      </c>
      <c r="W154" s="14">
        <f t="shared" si="2"/>
        <v>33.457431988043183</v>
      </c>
      <c r="X154" s="14">
        <f t="shared" si="2"/>
        <v>6.8561977712964275</v>
      </c>
      <c r="Y154" s="14">
        <f t="shared" si="2"/>
        <v>6.5113759785216212</v>
      </c>
      <c r="Z154" s="14">
        <f t="shared" si="2"/>
        <v>2.5204290583031277</v>
      </c>
      <c r="AA154" s="14">
        <f t="shared" si="2"/>
        <v>3.1673106030741085</v>
      </c>
      <c r="AB154" s="14">
        <f t="shared" si="2"/>
        <v>19.061258736434738</v>
      </c>
      <c r="AC154" s="14">
        <f t="shared" si="2"/>
        <v>4.9221465436473659</v>
      </c>
      <c r="AD154" s="14">
        <f t="shared" si="2"/>
        <v>3.7087273478346501</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0.87950351659646608</v>
      </c>
      <c r="F157" s="140">
        <v>0.10706628584000102</v>
      </c>
      <c r="G157" s="140">
        <v>7.7873787726029597E-2</v>
      </c>
      <c r="H157" s="140" t="s">
        <v>438</v>
      </c>
      <c r="I157" s="140">
        <v>1.6833629995853805E-2</v>
      </c>
      <c r="J157" s="140">
        <v>1.6833629995853805E-2</v>
      </c>
      <c r="K157" s="140">
        <v>1.6833629995853805E-2</v>
      </c>
      <c r="L157" s="140">
        <v>8.0801423980098267E-3</v>
      </c>
      <c r="M157" s="140">
        <v>8.7396470138445384E-2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3276.288</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2.1786477150184761E-4</v>
      </c>
      <c r="F158" s="140">
        <v>2.0883159617395998E-5</v>
      </c>
      <c r="G158" s="140">
        <v>1.9750509393668596E-5</v>
      </c>
      <c r="H158" s="140" t="s">
        <v>438</v>
      </c>
      <c r="I158" s="140">
        <v>2.8546162266744614E-6</v>
      </c>
      <c r="J158" s="140">
        <v>2.8546162266744614E-6</v>
      </c>
      <c r="K158" s="140">
        <v>2.8546162266744614E-6</v>
      </c>
      <c r="L158" s="140">
        <v>1.3702157888037414E-6</v>
      </c>
      <c r="M158" s="140">
        <v>5.1255252923755971E-5</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0.87592925022400003</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11.403997151900001</v>
      </c>
      <c r="F159" s="140">
        <v>0.39070000000000005</v>
      </c>
      <c r="G159" s="140">
        <v>6.9359999999999991</v>
      </c>
      <c r="H159" s="140">
        <v>1.014110244E-3</v>
      </c>
      <c r="I159" s="140">
        <v>0.72659999999999991</v>
      </c>
      <c r="J159" s="140">
        <v>0.80349999999999999</v>
      </c>
      <c r="K159" s="140">
        <v>0.80349999999999999</v>
      </c>
      <c r="L159" s="140">
        <v>9.2245999999999995E-2</v>
      </c>
      <c r="M159" s="140">
        <v>1.0656011096</v>
      </c>
      <c r="N159" s="140">
        <v>2.4969999999999996E-2</v>
      </c>
      <c r="O159" s="140">
        <v>2.6900000000000001E-3</v>
      </c>
      <c r="P159" s="140">
        <v>3.0699999999999998E-3</v>
      </c>
      <c r="Q159" s="140">
        <v>8.5760000000000017E-2</v>
      </c>
      <c r="R159" s="140">
        <v>9.0949999999999989E-2</v>
      </c>
      <c r="S159" s="140">
        <v>0.17297000000000001</v>
      </c>
      <c r="T159" s="140">
        <v>4.0189999999999992</v>
      </c>
      <c r="U159" s="140">
        <v>2.8149999999999998E-2</v>
      </c>
      <c r="V159" s="140">
        <v>0.17279999999999998</v>
      </c>
      <c r="W159" s="140">
        <v>6.1219999999999986E-5</v>
      </c>
      <c r="X159" s="140">
        <v>4.89E-7</v>
      </c>
      <c r="Y159" s="140">
        <v>1.5319999999999999E-6</v>
      </c>
      <c r="Z159" s="140">
        <v>7.4700000000000001E-7</v>
      </c>
      <c r="AA159" s="140">
        <v>1.9690000000000001E-6</v>
      </c>
      <c r="AB159" s="140">
        <v>3.2370000000000001E-6</v>
      </c>
      <c r="AC159" s="140">
        <v>1.9020000000000004E-5</v>
      </c>
      <c r="AD159" s="140">
        <v>7.1971999999999995E-5</v>
      </c>
      <c r="AE159" s="50"/>
      <c r="AF159" s="140">
        <v>5882</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1.311E-2</v>
      </c>
      <c r="F163" s="23">
        <v>3.4500000000000003E-2</v>
      </c>
      <c r="G163" s="23">
        <v>2.6220000000000002E-3</v>
      </c>
      <c r="H163" s="23">
        <v>2.967E-3</v>
      </c>
      <c r="I163" s="23">
        <v>3.8700000000000005E-2</v>
      </c>
      <c r="J163" s="23">
        <v>4.7300000000000002E-2</v>
      </c>
      <c r="K163" s="23">
        <v>7.3099999999999998E-2</v>
      </c>
      <c r="L163" s="23">
        <v>3.4830000000000004E-3</v>
      </c>
      <c r="M163" s="23">
        <v>0.37259999999999999</v>
      </c>
      <c r="N163" s="23" t="s">
        <v>429</v>
      </c>
      <c r="O163" s="23" t="s">
        <v>429</v>
      </c>
      <c r="P163" s="23" t="s">
        <v>429</v>
      </c>
      <c r="Q163" s="23" t="s">
        <v>429</v>
      </c>
      <c r="R163" s="23" t="s">
        <v>429</v>
      </c>
      <c r="S163" s="23" t="s">
        <v>429</v>
      </c>
      <c r="T163" s="23" t="s">
        <v>429</v>
      </c>
      <c r="U163" s="23" t="s">
        <v>429</v>
      </c>
      <c r="V163" s="23" t="s">
        <v>429</v>
      </c>
      <c r="W163" s="23">
        <v>2.1499999999999998E-2</v>
      </c>
      <c r="X163" s="23">
        <v>3.0959999999999998E-2</v>
      </c>
      <c r="Y163" s="23">
        <v>1.8576000000000002E-2</v>
      </c>
      <c r="Z163" s="23">
        <v>9.2880000000000011E-3</v>
      </c>
      <c r="AA163" s="23">
        <v>1.2384000000000001E-2</v>
      </c>
      <c r="AB163" s="23">
        <v>7.1208000000000007E-2</v>
      </c>
      <c r="AC163" s="23" t="s">
        <v>429</v>
      </c>
      <c r="AD163" s="23" t="s">
        <v>429</v>
      </c>
      <c r="AE163" s="51"/>
      <c r="AF163" s="23" t="s">
        <v>429</v>
      </c>
      <c r="AG163" s="23" t="s">
        <v>429</v>
      </c>
      <c r="AH163" s="23" t="s">
        <v>429</v>
      </c>
      <c r="AI163" s="23" t="s">
        <v>429</v>
      </c>
      <c r="AJ163" s="23" t="s">
        <v>429</v>
      </c>
      <c r="AK163" s="23">
        <v>6.9000000000000006E-2</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14:AD47 E49:AD52 AF14:AK140 E56:AD123 F54:F55 E125:AD139 E124:M124 W124:AB124 E140 I140:M140 W140:AB140">
    <cfRule type="cellIs" dxfId="172" priority="10" operator="equal">
      <formula>0</formula>
    </cfRule>
  </conditionalFormatting>
  <conditionalFormatting sqref="E48:AD48">
    <cfRule type="cellIs" dxfId="171" priority="9" operator="equal">
      <formula>0</formula>
    </cfRule>
  </conditionalFormatting>
  <conditionalFormatting sqref="E53:AD53">
    <cfRule type="cellIs" dxfId="170" priority="8" operator="equal">
      <formula>0</formula>
    </cfRule>
  </conditionalFormatting>
  <conditionalFormatting sqref="E54:E55">
    <cfRule type="cellIs" dxfId="169" priority="7" operator="equal">
      <formula>0</formula>
    </cfRule>
  </conditionalFormatting>
  <conditionalFormatting sqref="G54:AD55">
    <cfRule type="cellIs" dxfId="168" priority="6" operator="equal">
      <formula>0</formula>
    </cfRule>
  </conditionalFormatting>
  <conditionalFormatting sqref="N124:V124">
    <cfRule type="cellIs" dxfId="167" priority="5" operator="equal">
      <formula>0</formula>
    </cfRule>
  </conditionalFormatting>
  <conditionalFormatting sqref="AC124:AD124">
    <cfRule type="cellIs" dxfId="166" priority="4" operator="equal">
      <formula>0</formula>
    </cfRule>
  </conditionalFormatting>
  <conditionalFormatting sqref="F140:H140">
    <cfRule type="cellIs" dxfId="165" priority="3" operator="equal">
      <formula>0</formula>
    </cfRule>
  </conditionalFormatting>
  <conditionalFormatting sqref="N140:V140">
    <cfRule type="cellIs" dxfId="164" priority="2" operator="equal">
      <formula>0</formula>
    </cfRule>
  </conditionalFormatting>
  <conditionalFormatting sqref="AC140:AD140">
    <cfRule type="cellIs" dxfId="163" priority="1" operator="equal">
      <formula>0</formula>
    </cfRule>
  </conditionalFormatting>
  <pageMargins left="0.7" right="0.7" top="0.78740157499999996" bottom="0.78740157499999996" header="0.3" footer="0.3"/>
  <pageSetup paperSize="9" scale="1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2.710937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2009</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2009</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2.8465317693698413</v>
      </c>
      <c r="F14" s="6">
        <v>0.10289094663417514</v>
      </c>
      <c r="G14" s="6">
        <v>0.75183549254443027</v>
      </c>
      <c r="H14" s="6" t="s">
        <v>438</v>
      </c>
      <c r="I14" s="6">
        <v>0.62412717416969843</v>
      </c>
      <c r="J14" s="6">
        <v>0.72888027416969825</v>
      </c>
      <c r="K14" s="6">
        <v>0.8157961741696983</v>
      </c>
      <c r="L14" s="6">
        <v>2.0886959454242467E-2</v>
      </c>
      <c r="M14" s="6">
        <v>1.199109172152627</v>
      </c>
      <c r="N14" s="6">
        <v>9.888742130476974E-2</v>
      </c>
      <c r="O14" s="6">
        <v>9.4561118841282876E-3</v>
      </c>
      <c r="P14" s="6">
        <v>1.0810768651314428E-2</v>
      </c>
      <c r="Q14" s="6">
        <v>5.2846454381577312E-2</v>
      </c>
      <c r="R14" s="6">
        <v>4.4529594127749997E-2</v>
      </c>
      <c r="S14" s="6">
        <v>0.10183499441277501</v>
      </c>
      <c r="T14" s="6">
        <v>0.3236497322436217</v>
      </c>
      <c r="U14" s="6">
        <v>1.9315942408947216E-2</v>
      </c>
      <c r="V14" s="6">
        <v>0.89289072130476965</v>
      </c>
      <c r="W14" s="6">
        <v>0.23617374410657219</v>
      </c>
      <c r="X14" s="6">
        <v>4.9469232697133617E-3</v>
      </c>
      <c r="Y14" s="6">
        <v>2.4039364371204118E-4</v>
      </c>
      <c r="Z14" s="6">
        <v>2.0469799388704118E-4</v>
      </c>
      <c r="AA14" s="6">
        <v>1.8769328017149121E-4</v>
      </c>
      <c r="AB14" s="6">
        <v>5.5797081874839356E-3</v>
      </c>
      <c r="AC14" s="6">
        <v>2.5179400000000001E-2</v>
      </c>
      <c r="AD14" s="6">
        <v>1.5366590599999999E-2</v>
      </c>
      <c r="AE14" s="36"/>
      <c r="AF14" s="24">
        <v>1031</v>
      </c>
      <c r="AG14" s="24">
        <v>482</v>
      </c>
      <c r="AH14" s="24">
        <v>30739</v>
      </c>
      <c r="AI14" s="24">
        <v>4498.5365131442795</v>
      </c>
      <c r="AJ14" s="24">
        <v>29</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9.1844999999999996E-2</v>
      </c>
      <c r="F16" s="6">
        <v>4.76327E-3</v>
      </c>
      <c r="G16" s="6">
        <v>2.8221251046096237E-2</v>
      </c>
      <c r="H16" s="6" t="s">
        <v>438</v>
      </c>
      <c r="I16" s="6">
        <v>6.1353730000000009E-2</v>
      </c>
      <c r="J16" s="6">
        <v>7.1798929999999997E-2</v>
      </c>
      <c r="K16" s="6">
        <v>8.0105830000000003E-2</v>
      </c>
      <c r="L16" s="6">
        <v>2.06051525E-3</v>
      </c>
      <c r="M16" s="6">
        <v>6.315359999999999E-2</v>
      </c>
      <c r="N16" s="6">
        <v>1.0078355499999999E-2</v>
      </c>
      <c r="O16" s="6">
        <v>1.0261242500000001E-3</v>
      </c>
      <c r="P16" s="6">
        <v>9.6145000000000009E-4</v>
      </c>
      <c r="Q16" s="6">
        <v>4.6778900000000005E-3</v>
      </c>
      <c r="R16" s="6">
        <v>4.3487677200000005E-3</v>
      </c>
      <c r="S16" s="6">
        <v>1.0086097771999999E-2</v>
      </c>
      <c r="T16" s="6">
        <v>6.7113334700000006E-3</v>
      </c>
      <c r="U16" s="6">
        <v>1.6607364E-3</v>
      </c>
      <c r="V16" s="6">
        <v>8.3012775499999997E-2</v>
      </c>
      <c r="W16" s="6">
        <v>2.3180000000000003E-2</v>
      </c>
      <c r="X16" s="6">
        <v>5.1211832000000001E-4</v>
      </c>
      <c r="Y16" s="6">
        <v>2.0068479999999998E-5</v>
      </c>
      <c r="Z16" s="6">
        <v>7.5009800000000001E-6</v>
      </c>
      <c r="AA16" s="6">
        <v>1.8637240000000001E-5</v>
      </c>
      <c r="AB16" s="6">
        <v>5.5832502000000006E-4</v>
      </c>
      <c r="AC16" s="6">
        <v>2.2850000000000001E-3</v>
      </c>
      <c r="AD16" s="6">
        <v>1.5995000000000002E-3</v>
      </c>
      <c r="AE16" s="36"/>
      <c r="AF16" s="24">
        <v>163</v>
      </c>
      <c r="AG16" s="24" t="s">
        <v>428</v>
      </c>
      <c r="AH16" s="24">
        <v>497</v>
      </c>
      <c r="AI16" s="24">
        <v>457</v>
      </c>
      <c r="AJ16" s="24" t="s">
        <v>428</v>
      </c>
      <c r="AK16" s="24" t="s">
        <v>429</v>
      </c>
      <c r="AL16" s="38" t="s">
        <v>49</v>
      </c>
    </row>
    <row r="17" spans="1:38" s="2" customFormat="1" ht="26.25" customHeight="1" thickBot="1" x14ac:dyDescent="0.25">
      <c r="A17" s="57" t="s">
        <v>53</v>
      </c>
      <c r="B17" s="57" t="s">
        <v>58</v>
      </c>
      <c r="C17" s="58" t="s">
        <v>59</v>
      </c>
      <c r="D17" s="59"/>
      <c r="E17" s="6">
        <v>0.65752600000000005</v>
      </c>
      <c r="F17" s="6">
        <v>9.7884999999999986E-2</v>
      </c>
      <c r="G17" s="6">
        <v>0.18346895862763404</v>
      </c>
      <c r="H17" s="6" t="s">
        <v>438</v>
      </c>
      <c r="I17" s="6">
        <v>1.84881E-2</v>
      </c>
      <c r="J17" s="6">
        <v>1.84881E-2</v>
      </c>
      <c r="K17" s="6">
        <v>1.84881E-2</v>
      </c>
      <c r="L17" s="6">
        <v>8.9763240000000025E-3</v>
      </c>
      <c r="M17" s="6">
        <v>0.150727</v>
      </c>
      <c r="N17" s="6">
        <v>1.0070500000000001E-4</v>
      </c>
      <c r="O17" s="6">
        <v>7.8074999999999994E-6</v>
      </c>
      <c r="P17" s="6">
        <v>1.92834E-3</v>
      </c>
      <c r="Q17" s="6">
        <v>3.6326000000000002E-4</v>
      </c>
      <c r="R17" s="6">
        <v>2.02535E-4</v>
      </c>
      <c r="S17" s="6">
        <v>1.8306699999999997E-4</v>
      </c>
      <c r="T17" s="6">
        <v>5.0471000000000005E-5</v>
      </c>
      <c r="U17" s="6">
        <v>2.8403E-4</v>
      </c>
      <c r="V17" s="6">
        <v>2.544635E-2</v>
      </c>
      <c r="W17" s="6">
        <v>2.8742000000000004E-3</v>
      </c>
      <c r="X17" s="6">
        <v>3.9491999999999999E-3</v>
      </c>
      <c r="Y17" s="6">
        <v>2.1725499999999998E-2</v>
      </c>
      <c r="Z17" s="6">
        <v>5.0808999999999993E-3</v>
      </c>
      <c r="AA17" s="6">
        <v>4.8545999999999997E-3</v>
      </c>
      <c r="AB17" s="6">
        <v>3.5610199999999995E-2</v>
      </c>
      <c r="AC17" s="6" t="s">
        <v>438</v>
      </c>
      <c r="AD17" s="6" t="s">
        <v>438</v>
      </c>
      <c r="AE17" s="36"/>
      <c r="AF17" s="24">
        <v>792</v>
      </c>
      <c r="AG17" s="24" t="s">
        <v>428</v>
      </c>
      <c r="AH17" s="24">
        <v>3395</v>
      </c>
      <c r="AI17" s="24" t="s">
        <v>428</v>
      </c>
      <c r="AJ17" s="24" t="s">
        <v>428</v>
      </c>
      <c r="AK17" s="24" t="s">
        <v>429</v>
      </c>
      <c r="AL17" s="38" t="s">
        <v>49</v>
      </c>
    </row>
    <row r="18" spans="1:38" s="2" customFormat="1" ht="26.25" customHeight="1" thickBot="1" x14ac:dyDescent="0.25">
      <c r="A18" s="57" t="s">
        <v>53</v>
      </c>
      <c r="B18" s="57" t="s">
        <v>60</v>
      </c>
      <c r="C18" s="58" t="s">
        <v>61</v>
      </c>
      <c r="D18" s="59"/>
      <c r="E18" s="6">
        <v>7.4739999999999997E-3</v>
      </c>
      <c r="F18" s="6">
        <v>2.323E-3</v>
      </c>
      <c r="G18" s="6">
        <v>1.7511606503797856E-5</v>
      </c>
      <c r="H18" s="6" t="s">
        <v>438</v>
      </c>
      <c r="I18" s="6">
        <v>7.8780000000000001E-5</v>
      </c>
      <c r="J18" s="6">
        <v>7.8780000000000001E-5</v>
      </c>
      <c r="K18" s="6">
        <v>7.8780000000000001E-5</v>
      </c>
      <c r="L18" s="6">
        <v>3.1512E-6</v>
      </c>
      <c r="M18" s="6">
        <v>2.9290000000000002E-3</v>
      </c>
      <c r="N18" s="6">
        <v>1.111E-6</v>
      </c>
      <c r="O18" s="6">
        <v>9.09E-8</v>
      </c>
      <c r="P18" s="6">
        <v>5.4539999999999996E-5</v>
      </c>
      <c r="Q18" s="6">
        <v>1.0100000000000002E-5</v>
      </c>
      <c r="R18" s="6">
        <v>1.313E-6</v>
      </c>
      <c r="S18" s="6">
        <v>2.6259999999999998E-7</v>
      </c>
      <c r="T18" s="6">
        <v>1.313E-6</v>
      </c>
      <c r="U18" s="6">
        <v>5.8580000000000005E-6</v>
      </c>
      <c r="V18" s="6">
        <v>7.3729999999999987E-5</v>
      </c>
      <c r="W18" s="6">
        <v>5.2520000000000005E-5</v>
      </c>
      <c r="X18" s="6">
        <v>7.2719999999999995E-5</v>
      </c>
      <c r="Y18" s="6">
        <v>2.9290000000000002E-4</v>
      </c>
      <c r="Z18" s="6">
        <v>1.111E-4</v>
      </c>
      <c r="AA18" s="6">
        <v>1.0907999999999999E-4</v>
      </c>
      <c r="AB18" s="6">
        <v>5.8579999999999993E-4</v>
      </c>
      <c r="AC18" s="6" t="s">
        <v>438</v>
      </c>
      <c r="AD18" s="6" t="s">
        <v>438</v>
      </c>
      <c r="AE18" s="36"/>
      <c r="AF18" s="24" t="s">
        <v>428</v>
      </c>
      <c r="AG18" s="24" t="s">
        <v>428</v>
      </c>
      <c r="AH18" s="24">
        <v>101</v>
      </c>
      <c r="AI18" s="24" t="s">
        <v>428</v>
      </c>
      <c r="AJ18" s="24" t="s">
        <v>428</v>
      </c>
      <c r="AK18" s="24" t="s">
        <v>429</v>
      </c>
      <c r="AL18" s="38" t="s">
        <v>49</v>
      </c>
    </row>
    <row r="19" spans="1:38" s="2" customFormat="1" ht="26.25" customHeight="1" thickBot="1" x14ac:dyDescent="0.25">
      <c r="A19" s="57" t="s">
        <v>53</v>
      </c>
      <c r="B19" s="57" t="s">
        <v>62</v>
      </c>
      <c r="C19" s="58" t="s">
        <v>63</v>
      </c>
      <c r="D19" s="59"/>
      <c r="E19" s="6">
        <v>6.7301397226906506E-2</v>
      </c>
      <c r="F19" s="6">
        <v>5.0854799138092557E-2</v>
      </c>
      <c r="G19" s="6">
        <v>1.7614033944388666E-2</v>
      </c>
      <c r="H19" s="6">
        <v>4.6990000000000001E-3</v>
      </c>
      <c r="I19" s="6">
        <v>1.88637279707701E-2</v>
      </c>
      <c r="J19" s="6">
        <v>1.9244727970770099E-2</v>
      </c>
      <c r="K19" s="6">
        <v>2.0133727970770093E-2</v>
      </c>
      <c r="L19" s="6">
        <v>5.3753491188308043E-3</v>
      </c>
      <c r="M19" s="6">
        <v>8.9644398913247159E-2</v>
      </c>
      <c r="N19" s="6">
        <v>3.4374135995877833E-3</v>
      </c>
      <c r="O19" s="6">
        <v>1.6516698399662733E-3</v>
      </c>
      <c r="P19" s="6">
        <v>3.5470397976391236E-4</v>
      </c>
      <c r="Q19" s="6">
        <v>7.6909996252576358E-5</v>
      </c>
      <c r="R19" s="6">
        <v>2.9345287995128349E-3</v>
      </c>
      <c r="S19" s="6">
        <v>7.7082575990256703E-4</v>
      </c>
      <c r="T19" s="6">
        <v>2.610007995128349E-4</v>
      </c>
      <c r="U19" s="6">
        <v>9.7260797826494296E-5</v>
      </c>
      <c r="V19" s="6">
        <v>6.6387847972643813E-2</v>
      </c>
      <c r="W19" s="6">
        <v>1.3016751980513398E-2</v>
      </c>
      <c r="X19" s="6">
        <v>1.7072719730185499E-3</v>
      </c>
      <c r="Y19" s="6">
        <v>4.0430398913247137E-3</v>
      </c>
      <c r="Z19" s="6">
        <v>1.2621599587783398E-3</v>
      </c>
      <c r="AA19" s="6">
        <v>1.1180079595278247E-3</v>
      </c>
      <c r="AB19" s="6">
        <v>8.1304797826494291E-3</v>
      </c>
      <c r="AC19" s="6">
        <v>6.3500000000000004E-4</v>
      </c>
      <c r="AD19" s="6">
        <v>7.6199999999999999E-6</v>
      </c>
      <c r="AE19" s="36"/>
      <c r="AF19" s="24">
        <v>31</v>
      </c>
      <c r="AG19" s="24" t="s">
        <v>428</v>
      </c>
      <c r="AH19" s="24">
        <v>517.59996252576354</v>
      </c>
      <c r="AI19" s="24">
        <v>130</v>
      </c>
      <c r="AJ19" s="24" t="s">
        <v>428</v>
      </c>
      <c r="AK19" s="24" t="s">
        <v>429</v>
      </c>
      <c r="AL19" s="38" t="s">
        <v>49</v>
      </c>
    </row>
    <row r="20" spans="1:38" s="2" customFormat="1" ht="26.25" customHeight="1" thickBot="1" x14ac:dyDescent="0.25">
      <c r="A20" s="57" t="s">
        <v>53</v>
      </c>
      <c r="B20" s="57" t="s">
        <v>64</v>
      </c>
      <c r="C20" s="58" t="s">
        <v>65</v>
      </c>
      <c r="D20" s="59"/>
      <c r="E20" s="6">
        <v>2.2307E-2</v>
      </c>
      <c r="F20" s="6">
        <v>5.1222999999999998E-2</v>
      </c>
      <c r="G20" s="6">
        <v>7.3160190691903652E-3</v>
      </c>
      <c r="H20" s="6">
        <v>6.030999999999999E-3</v>
      </c>
      <c r="I20" s="6">
        <v>2.2898780000000001E-2</v>
      </c>
      <c r="J20" s="6">
        <v>2.3387780000000004E-2</v>
      </c>
      <c r="K20" s="6">
        <v>2.452878E-2</v>
      </c>
      <c r="L20" s="6">
        <v>6.3927512000000013E-3</v>
      </c>
      <c r="M20" s="6">
        <v>9.5839000000000008E-2</v>
      </c>
      <c r="N20" s="6">
        <v>4.4021110000000002E-3</v>
      </c>
      <c r="O20" s="6">
        <v>2.1190909000000004E-3</v>
      </c>
      <c r="P20" s="6">
        <v>1.4582000000000001E-4</v>
      </c>
      <c r="Q20" s="6">
        <v>4.1070000000000005E-5</v>
      </c>
      <c r="R20" s="6">
        <v>3.7503130000000003E-3</v>
      </c>
      <c r="S20" s="6">
        <v>9.7826260000000013E-4</v>
      </c>
      <c r="T20" s="6">
        <v>3.2731300000000003E-4</v>
      </c>
      <c r="U20" s="6">
        <v>8.7357999999999999E-5</v>
      </c>
      <c r="V20" s="6">
        <v>8.3529729999999996E-2</v>
      </c>
      <c r="W20" s="6">
        <v>1.6352520000000002E-2</v>
      </c>
      <c r="X20" s="6">
        <v>1.7027200000000002E-3</v>
      </c>
      <c r="Y20" s="6">
        <v>2.9009000000000001E-3</v>
      </c>
      <c r="Z20" s="6">
        <v>9.2610000000000012E-4</v>
      </c>
      <c r="AA20" s="6">
        <v>7.6108000000000002E-4</v>
      </c>
      <c r="AB20" s="6">
        <v>6.2908E-3</v>
      </c>
      <c r="AC20" s="6">
        <v>8.1500000000000008E-4</v>
      </c>
      <c r="AD20" s="6">
        <v>9.7799999999999995E-6</v>
      </c>
      <c r="AE20" s="36"/>
      <c r="AF20" s="24" t="s">
        <v>428</v>
      </c>
      <c r="AG20" s="24" t="s">
        <v>428</v>
      </c>
      <c r="AH20" s="24">
        <v>101</v>
      </c>
      <c r="AI20" s="24">
        <v>163</v>
      </c>
      <c r="AJ20" s="24" t="s">
        <v>428</v>
      </c>
      <c r="AK20" s="24" t="s">
        <v>429</v>
      </c>
      <c r="AL20" s="38" t="s">
        <v>49</v>
      </c>
    </row>
    <row r="21" spans="1:38" s="2" customFormat="1" ht="26.25" customHeight="1" thickBot="1" x14ac:dyDescent="0.25">
      <c r="A21" s="57" t="s">
        <v>53</v>
      </c>
      <c r="B21" s="57" t="s">
        <v>66</v>
      </c>
      <c r="C21" s="58" t="s">
        <v>67</v>
      </c>
      <c r="D21" s="59"/>
      <c r="E21" s="6">
        <v>0.36565177464600235</v>
      </c>
      <c r="F21" s="6">
        <v>0.20395519211970339</v>
      </c>
      <c r="G21" s="6">
        <v>0.15397762507906618</v>
      </c>
      <c r="H21" s="6">
        <v>1.7871000000000001E-2</v>
      </c>
      <c r="I21" s="6">
        <v>8.117253573275518E-2</v>
      </c>
      <c r="J21" s="6">
        <v>8.3089535732755182E-2</v>
      </c>
      <c r="K21" s="6">
        <v>8.6834535732755153E-2</v>
      </c>
      <c r="L21" s="6">
        <v>2.2917685429310209E-2</v>
      </c>
      <c r="M21" s="6">
        <v>0.40332479006397393</v>
      </c>
      <c r="N21" s="6">
        <v>2.005667319623116E-2</v>
      </c>
      <c r="O21" s="6">
        <v>6.3763270796916406E-3</v>
      </c>
      <c r="P21" s="6">
        <v>1.8108878149843413E-3</v>
      </c>
      <c r="Q21" s="6">
        <v>5.1142996573784092E-4</v>
      </c>
      <c r="R21" s="6">
        <v>1.1900875595545918E-2</v>
      </c>
      <c r="S21" s="6">
        <v>3.8832151191091836E-3</v>
      </c>
      <c r="T21" s="6">
        <v>1.6708195955459195E-3</v>
      </c>
      <c r="U21" s="6">
        <v>4.8730958012794786E-4</v>
      </c>
      <c r="V21" s="6">
        <v>0.26839347574988626</v>
      </c>
      <c r="W21" s="6">
        <v>6.0352223821836783E-2</v>
      </c>
      <c r="X21" s="6">
        <v>9.2554637533124543E-3</v>
      </c>
      <c r="Y21" s="6">
        <v>2.1422279006397385E-2</v>
      </c>
      <c r="Z21" s="6">
        <v>6.4113196231162508E-3</v>
      </c>
      <c r="AA21" s="6">
        <v>5.5538956299686828E-3</v>
      </c>
      <c r="AB21" s="6">
        <v>4.2642958012794774E-2</v>
      </c>
      <c r="AC21" s="6">
        <v>2.4472399999999998E-3</v>
      </c>
      <c r="AD21" s="6">
        <v>8.8689800000000003E-3</v>
      </c>
      <c r="AE21" s="36"/>
      <c r="AF21" s="24">
        <v>374</v>
      </c>
      <c r="AG21" s="24">
        <v>52</v>
      </c>
      <c r="AH21" s="24">
        <v>1930.1996573784095</v>
      </c>
      <c r="AI21" s="24">
        <v>488</v>
      </c>
      <c r="AJ21" s="24">
        <v>30</v>
      </c>
      <c r="AK21" s="24" t="s">
        <v>429</v>
      </c>
      <c r="AL21" s="38" t="s">
        <v>49</v>
      </c>
    </row>
    <row r="22" spans="1:38" s="2" customFormat="1" ht="26.25" customHeight="1" thickBot="1" x14ac:dyDescent="0.25">
      <c r="A22" s="57" t="s">
        <v>53</v>
      </c>
      <c r="B22" s="61" t="s">
        <v>68</v>
      </c>
      <c r="C22" s="58" t="s">
        <v>69</v>
      </c>
      <c r="D22" s="59"/>
      <c r="E22" s="6">
        <v>0.40103185754602289</v>
      </c>
      <c r="F22" s="6">
        <v>0.16488600955305108</v>
      </c>
      <c r="G22" s="6">
        <v>0.45411219678344572</v>
      </c>
      <c r="H22" s="6">
        <v>2.487178041703E-3</v>
      </c>
      <c r="I22" s="6">
        <v>0.15277589220185178</v>
      </c>
      <c r="J22" s="6">
        <v>0.16454189220185175</v>
      </c>
      <c r="K22" s="6">
        <v>0.17400606037318148</v>
      </c>
      <c r="L22" s="6">
        <v>1.3710549637054373E-2</v>
      </c>
      <c r="M22" s="6">
        <v>1.2747951064692458</v>
      </c>
      <c r="N22" s="6">
        <v>0.17491173213492855</v>
      </c>
      <c r="O22" s="6">
        <v>3.2546084838421911E-3</v>
      </c>
      <c r="P22" s="6">
        <v>1.0803567041437366E-2</v>
      </c>
      <c r="Q22" s="6">
        <v>5.278610423502526E-3</v>
      </c>
      <c r="R22" s="6">
        <v>1.8984251327941602E-2</v>
      </c>
      <c r="S22" s="6">
        <v>2.2971975330436739E-2</v>
      </c>
      <c r="T22" s="6">
        <v>1.6990158554086802E-2</v>
      </c>
      <c r="U22" s="6">
        <v>2.4543645624864499E-3</v>
      </c>
      <c r="V22" s="6">
        <v>0.29768437433862049</v>
      </c>
      <c r="W22" s="6">
        <v>0.46465938837841059</v>
      </c>
      <c r="X22" s="6">
        <v>6.0184290896589526E-2</v>
      </c>
      <c r="Y22" s="6">
        <v>8.240005878788631E-2</v>
      </c>
      <c r="Z22" s="6">
        <v>3.2155415894187654E-2</v>
      </c>
      <c r="AA22" s="6">
        <v>2.5348783618870382E-2</v>
      </c>
      <c r="AB22" s="6">
        <v>0.20009976061951384</v>
      </c>
      <c r="AC22" s="6">
        <v>2.3760580263252002E-3</v>
      </c>
      <c r="AD22" s="6">
        <v>0.2184632884472634</v>
      </c>
      <c r="AE22" s="36"/>
      <c r="AF22" s="24">
        <v>165</v>
      </c>
      <c r="AG22" s="24">
        <v>1285</v>
      </c>
      <c r="AH22" s="24">
        <v>941.89999732326885</v>
      </c>
      <c r="AI22" s="24">
        <v>100.83509619484168</v>
      </c>
      <c r="AJ22" s="24">
        <v>73.052069455158318</v>
      </c>
      <c r="AK22" s="24" t="s">
        <v>429</v>
      </c>
      <c r="AL22" s="38" t="s">
        <v>49</v>
      </c>
    </row>
    <row r="23" spans="1:38" s="2" customFormat="1" ht="26.25" customHeight="1" thickBot="1" x14ac:dyDescent="0.25">
      <c r="A23" s="57" t="s">
        <v>70</v>
      </c>
      <c r="B23" s="61" t="s">
        <v>392</v>
      </c>
      <c r="C23" s="58" t="s">
        <v>388</v>
      </c>
      <c r="D23" s="100"/>
      <c r="E23" s="6">
        <v>0.96924992966793133</v>
      </c>
      <c r="F23" s="6">
        <v>0.1500010231194252</v>
      </c>
      <c r="G23" s="6">
        <v>7.1676874083417566E-2</v>
      </c>
      <c r="H23" s="6">
        <v>2.9053633810376817E-4</v>
      </c>
      <c r="I23" s="6">
        <v>5.7317921561190963E-2</v>
      </c>
      <c r="J23" s="6">
        <v>5.7317921561190963E-2</v>
      </c>
      <c r="K23" s="6">
        <v>5.7317921561190963E-2</v>
      </c>
      <c r="L23" s="6">
        <v>3.7952776938004591E-2</v>
      </c>
      <c r="M23" s="6">
        <v>1.0698796091454792</v>
      </c>
      <c r="N23" s="6">
        <v>5.0573565534452235E-3</v>
      </c>
      <c r="O23" s="6">
        <v>3.6829112502250057E-4</v>
      </c>
      <c r="P23" s="6" t="s">
        <v>438</v>
      </c>
      <c r="Q23" s="6" t="s">
        <v>438</v>
      </c>
      <c r="R23" s="6">
        <v>1.8414556251125029E-3</v>
      </c>
      <c r="S23" s="6">
        <v>6.2609491253825089E-2</v>
      </c>
      <c r="T23" s="6">
        <v>2.5780378751575038E-3</v>
      </c>
      <c r="U23" s="6">
        <v>3.6829112502250057E-4</v>
      </c>
      <c r="V23" s="6">
        <v>3.6829112502250058E-2</v>
      </c>
      <c r="W23" s="6" t="s">
        <v>438</v>
      </c>
      <c r="X23" s="6">
        <v>2.9063017088450036E-3</v>
      </c>
      <c r="Y23" s="6">
        <v>1.8314488022787524E-3</v>
      </c>
      <c r="Z23" s="6" t="s">
        <v>438</v>
      </c>
      <c r="AA23" s="6" t="s">
        <v>438</v>
      </c>
      <c r="AB23" s="6">
        <v>4.7377505111237559E-3</v>
      </c>
      <c r="AC23" s="6" t="s">
        <v>438</v>
      </c>
      <c r="AD23" s="6" t="s">
        <v>438</v>
      </c>
      <c r="AE23" s="36"/>
      <c r="AF23" s="24">
        <v>1566.35</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0.83845877457506912</v>
      </c>
      <c r="F24" s="6">
        <v>2.3449281799289596</v>
      </c>
      <c r="G24" s="6">
        <v>0.36417293949095891</v>
      </c>
      <c r="H24" s="6">
        <v>0.28834100000000001</v>
      </c>
      <c r="I24" s="6">
        <v>1.0955845696579138</v>
      </c>
      <c r="J24" s="6">
        <v>1.1191975696579139</v>
      </c>
      <c r="K24" s="6">
        <v>1.1739305696579139</v>
      </c>
      <c r="L24" s="6">
        <v>0.30613106476152735</v>
      </c>
      <c r="M24" s="6">
        <v>4.5341433581064807</v>
      </c>
      <c r="N24" s="6">
        <v>0.21390134389885967</v>
      </c>
      <c r="O24" s="6">
        <v>0.10135658854980995</v>
      </c>
      <c r="P24" s="6">
        <v>4.8013379239808356E-3</v>
      </c>
      <c r="Q24" s="6">
        <v>1.8587214087770016E-3</v>
      </c>
      <c r="R24" s="6">
        <v>0.17959905869542225</v>
      </c>
      <c r="S24" s="6">
        <v>4.7221235869542216E-2</v>
      </c>
      <c r="T24" s="6">
        <v>1.5925453245612304E-2</v>
      </c>
      <c r="U24" s="6">
        <v>3.9723520916378919E-3</v>
      </c>
      <c r="V24" s="6">
        <v>3.9962822618988598</v>
      </c>
      <c r="W24" s="6">
        <v>0.78576660961990441</v>
      </c>
      <c r="X24" s="6">
        <v>7.9183908775574297E-2</v>
      </c>
      <c r="Y24" s="6">
        <v>0.12677106066336144</v>
      </c>
      <c r="Z24" s="6">
        <v>3.9645415663361439E-2</v>
      </c>
      <c r="AA24" s="6">
        <v>3.1709885663361435E-2</v>
      </c>
      <c r="AB24" s="6">
        <v>0.27731027076565862</v>
      </c>
      <c r="AC24" s="6">
        <v>3.8981120000000001E-2</v>
      </c>
      <c r="AD24" s="6">
        <v>4.8875800000000007E-3</v>
      </c>
      <c r="AE24" s="36"/>
      <c r="AF24" s="24">
        <v>7.6500000000000909</v>
      </c>
      <c r="AG24" s="24">
        <v>26</v>
      </c>
      <c r="AH24" s="24">
        <v>2274.5992398083458</v>
      </c>
      <c r="AI24" s="24">
        <v>7793</v>
      </c>
      <c r="AJ24" s="24">
        <v>29</v>
      </c>
      <c r="AK24" s="24" t="s">
        <v>429</v>
      </c>
      <c r="AL24" s="38" t="s">
        <v>49</v>
      </c>
    </row>
    <row r="25" spans="1:38" s="2" customFormat="1" ht="26.25" customHeight="1" thickBot="1" x14ac:dyDescent="0.25">
      <c r="A25" s="57" t="s">
        <v>73</v>
      </c>
      <c r="B25" s="61" t="s">
        <v>74</v>
      </c>
      <c r="C25" s="63" t="s">
        <v>75</v>
      </c>
      <c r="D25" s="59"/>
      <c r="E25" s="6">
        <v>0.12148950000000001</v>
      </c>
      <c r="F25" s="6">
        <v>3.7909499999999999E-2</v>
      </c>
      <c r="G25" s="6">
        <v>1.7909999999999999E-2</v>
      </c>
      <c r="H25" s="6" t="s">
        <v>438</v>
      </c>
      <c r="I25" s="6">
        <v>2.0895000000000002E-3</v>
      </c>
      <c r="J25" s="6">
        <v>2.0895000000000002E-3</v>
      </c>
      <c r="K25" s="6">
        <v>2.0895000000000002E-3</v>
      </c>
      <c r="L25" s="6">
        <v>1.00296E-3</v>
      </c>
      <c r="M25" s="6">
        <v>0.33372299999999999</v>
      </c>
      <c r="N25" s="6">
        <v>1.4208600000000001E-3</v>
      </c>
      <c r="O25" s="6">
        <v>2.0298000000000001E-4</v>
      </c>
      <c r="P25" s="6">
        <v>6.0894000000000009E-4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877.07658000000004</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5.4480000000000007E-5</v>
      </c>
      <c r="F26" s="6">
        <v>1.3440000000000002E-5</v>
      </c>
      <c r="G26" s="6">
        <v>7.9200000000000004E-6</v>
      </c>
      <c r="H26" s="6" t="s">
        <v>438</v>
      </c>
      <c r="I26" s="6">
        <v>3.3600000000000004E-6</v>
      </c>
      <c r="J26" s="6">
        <v>3.3600000000000004E-6</v>
      </c>
      <c r="K26" s="6">
        <v>3.3600000000000004E-6</v>
      </c>
      <c r="L26" s="6">
        <v>1.6128000000000003E-6</v>
      </c>
      <c r="M26" s="6">
        <v>1.6080000000000001E-4</v>
      </c>
      <c r="N26" s="6">
        <v>5.7120000000000024E-7</v>
      </c>
      <c r="O26" s="6">
        <v>8.1600000000000016E-8</v>
      </c>
      <c r="P26" s="6">
        <v>2.4480000000000002E-7</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0.35259360000000006</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4.8835479713970038</v>
      </c>
      <c r="F27" s="6">
        <v>4.6395426124310752</v>
      </c>
      <c r="G27" s="6">
        <v>1.0459206274118862E-2</v>
      </c>
      <c r="H27" s="6">
        <v>0.21309568835638409</v>
      </c>
      <c r="I27" s="6">
        <v>0.28693912628684554</v>
      </c>
      <c r="J27" s="6">
        <v>0.28693912628684554</v>
      </c>
      <c r="K27" s="6">
        <v>0.28693912628684554</v>
      </c>
      <c r="L27" s="6">
        <v>0.20306896664000876</v>
      </c>
      <c r="M27" s="6">
        <v>39.393881669622012</v>
      </c>
      <c r="N27" s="6">
        <v>1.4871766595017961</v>
      </c>
      <c r="O27" s="6">
        <v>7.1572445386195385E-5</v>
      </c>
      <c r="P27" s="6">
        <v>3.8202470929987894E-3</v>
      </c>
      <c r="Q27" s="6">
        <v>1.1301343382888742E-4</v>
      </c>
      <c r="R27" s="6">
        <v>3.8209021423027873E-3</v>
      </c>
      <c r="S27" s="6">
        <v>2.645202153365161E-3</v>
      </c>
      <c r="T27" s="6">
        <v>7.3826163569733227E-4</v>
      </c>
      <c r="U27" s="6">
        <v>8.288197688538409E-5</v>
      </c>
      <c r="V27" s="6">
        <v>1.4014812131064029E-2</v>
      </c>
      <c r="W27" s="6">
        <v>0.29127059999999999</v>
      </c>
      <c r="X27" s="6">
        <v>7.0829707590999999E-3</v>
      </c>
      <c r="Y27" s="6">
        <v>8.1807120696000008E-3</v>
      </c>
      <c r="Z27" s="6">
        <v>6.0760826592000002E-3</v>
      </c>
      <c r="AA27" s="6">
        <v>7.2915360392000004E-3</v>
      </c>
      <c r="AB27" s="6">
        <v>2.86313015271E-2</v>
      </c>
      <c r="AC27" s="6">
        <v>2.7391219999999998E-4</v>
      </c>
      <c r="AD27" s="6">
        <v>4.7283200000000002E-5</v>
      </c>
      <c r="AE27" s="36"/>
      <c r="AF27" s="24">
        <v>23456.259707236426</v>
      </c>
      <c r="AG27" s="24" t="s">
        <v>429</v>
      </c>
      <c r="AH27" s="24" t="s">
        <v>428</v>
      </c>
      <c r="AI27" s="24">
        <v>128.9011441125092</v>
      </c>
      <c r="AJ27" s="24" t="s">
        <v>429</v>
      </c>
      <c r="AK27" s="24" t="s">
        <v>429</v>
      </c>
      <c r="AL27" s="38" t="s">
        <v>49</v>
      </c>
    </row>
    <row r="28" spans="1:38" s="2" customFormat="1" ht="26.25" customHeight="1" thickBot="1" x14ac:dyDescent="0.25">
      <c r="A28" s="57" t="s">
        <v>78</v>
      </c>
      <c r="B28" s="57" t="s">
        <v>81</v>
      </c>
      <c r="C28" s="58" t="s">
        <v>82</v>
      </c>
      <c r="D28" s="59"/>
      <c r="E28" s="6">
        <v>0.83283535463562108</v>
      </c>
      <c r="F28" s="6">
        <v>0.16178914643477924</v>
      </c>
      <c r="G28" s="6">
        <v>1.2171873446524652E-3</v>
      </c>
      <c r="H28" s="6">
        <v>3.568241699026648E-3</v>
      </c>
      <c r="I28" s="6">
        <v>8.4615859714879241E-2</v>
      </c>
      <c r="J28" s="6">
        <v>8.4615859714879241E-2</v>
      </c>
      <c r="K28" s="6">
        <v>8.4615859714879241E-2</v>
      </c>
      <c r="L28" s="6">
        <v>6.2558184685914439E-2</v>
      </c>
      <c r="M28" s="6">
        <v>1.0490086584884151</v>
      </c>
      <c r="N28" s="6">
        <v>2.2845117749399509E-2</v>
      </c>
      <c r="O28" s="6">
        <v>3.7595525680460009E-6</v>
      </c>
      <c r="P28" s="6">
        <v>3.4065489627393503E-4</v>
      </c>
      <c r="Q28" s="6">
        <v>7.0562437285804722E-6</v>
      </c>
      <c r="R28" s="6">
        <v>5.1091132668712664E-4</v>
      </c>
      <c r="S28" s="6">
        <v>3.4388535518263433E-4</v>
      </c>
      <c r="T28" s="6">
        <v>2.1981131384856955E-5</v>
      </c>
      <c r="U28" s="6">
        <v>6.5933823210689442E-6</v>
      </c>
      <c r="V28" s="6">
        <v>1.1729229755670643E-3</v>
      </c>
      <c r="W28" s="6">
        <v>4.2246599999999995E-2</v>
      </c>
      <c r="X28" s="6">
        <v>1.2001866913000001E-3</v>
      </c>
      <c r="Y28" s="6">
        <v>1.3467154796E-3</v>
      </c>
      <c r="Z28" s="6">
        <v>1.0539969164000001E-3</v>
      </c>
      <c r="AA28" s="6">
        <v>1.1234579332000001E-3</v>
      </c>
      <c r="AB28" s="6">
        <v>4.7243570205000003E-3</v>
      </c>
      <c r="AC28" s="6">
        <v>3.9008499999999998E-5</v>
      </c>
      <c r="AD28" s="6">
        <v>7.9871000000000002E-6</v>
      </c>
      <c r="AE28" s="36"/>
      <c r="AF28" s="24">
        <v>2684.0922805777336</v>
      </c>
      <c r="AG28" s="24" t="s">
        <v>429</v>
      </c>
      <c r="AH28" s="24" t="s">
        <v>428</v>
      </c>
      <c r="AI28" s="24">
        <v>7.7260669752210198</v>
      </c>
      <c r="AJ28" s="24" t="s">
        <v>429</v>
      </c>
      <c r="AK28" s="24" t="s">
        <v>429</v>
      </c>
      <c r="AL28" s="38" t="s">
        <v>49</v>
      </c>
    </row>
    <row r="29" spans="1:38" s="2" customFormat="1" ht="26.25" customHeight="1" thickBot="1" x14ac:dyDescent="0.25">
      <c r="A29" s="57" t="s">
        <v>78</v>
      </c>
      <c r="B29" s="57" t="s">
        <v>83</v>
      </c>
      <c r="C29" s="58" t="s">
        <v>84</v>
      </c>
      <c r="D29" s="59"/>
      <c r="E29" s="6">
        <v>9.604278059044832</v>
      </c>
      <c r="F29" s="6">
        <v>0.64857186461015581</v>
      </c>
      <c r="G29" s="6">
        <v>6.3093783853906118E-3</v>
      </c>
      <c r="H29" s="6">
        <v>4.3688587491215198E-3</v>
      </c>
      <c r="I29" s="6">
        <v>0.24099761805878223</v>
      </c>
      <c r="J29" s="6">
        <v>0.24099761805878223</v>
      </c>
      <c r="K29" s="6">
        <v>0.24099761805878223</v>
      </c>
      <c r="L29" s="6">
        <v>0.14835925762323793</v>
      </c>
      <c r="M29" s="6">
        <v>2.3212066269286291</v>
      </c>
      <c r="N29" s="6">
        <v>2.6850371036502927E-2</v>
      </c>
      <c r="O29" s="6">
        <v>1.6627722931408823E-5</v>
      </c>
      <c r="P29" s="6">
        <v>1.6945372273961803E-3</v>
      </c>
      <c r="Q29" s="6">
        <v>3.2711434636152406E-5</v>
      </c>
      <c r="R29" s="6">
        <v>2.6760217885532299E-3</v>
      </c>
      <c r="S29" s="6">
        <v>1.7960063597008684E-3</v>
      </c>
      <c r="T29" s="6">
        <v>7.4671060125613788E-5</v>
      </c>
      <c r="U29" s="6">
        <v>3.2167423409487164E-5</v>
      </c>
      <c r="V29" s="6">
        <v>5.7738158769077372E-3</v>
      </c>
      <c r="W29" s="6">
        <v>9.4430099999999989E-2</v>
      </c>
      <c r="X29" s="6">
        <v>1.3489965728E-3</v>
      </c>
      <c r="Y29" s="6">
        <v>8.1689236909000002E-3</v>
      </c>
      <c r="Z29" s="6">
        <v>9.1282101431999999E-3</v>
      </c>
      <c r="AA29" s="6">
        <v>2.0984391134E-3</v>
      </c>
      <c r="AB29" s="6">
        <v>2.0744569520300002E-2</v>
      </c>
      <c r="AC29" s="6">
        <v>8.2479700000000002E-5</v>
      </c>
      <c r="AD29" s="6">
        <v>1.84959E-5</v>
      </c>
      <c r="AE29" s="36"/>
      <c r="AF29" s="24">
        <v>13413.314294138101</v>
      </c>
      <c r="AG29" s="24" t="s">
        <v>429</v>
      </c>
      <c r="AH29" s="24">
        <v>4</v>
      </c>
      <c r="AI29" s="24">
        <v>35.98385609880151</v>
      </c>
      <c r="AJ29" s="24" t="s">
        <v>429</v>
      </c>
      <c r="AK29" s="24" t="s">
        <v>429</v>
      </c>
      <c r="AL29" s="38" t="s">
        <v>49</v>
      </c>
    </row>
    <row r="30" spans="1:38" s="2" customFormat="1" ht="26.25" customHeight="1" thickBot="1" x14ac:dyDescent="0.25">
      <c r="A30" s="57" t="s">
        <v>78</v>
      </c>
      <c r="B30" s="57" t="s">
        <v>85</v>
      </c>
      <c r="C30" s="58" t="s">
        <v>86</v>
      </c>
      <c r="D30" s="59"/>
      <c r="E30" s="6">
        <v>4.5148339457058897E-3</v>
      </c>
      <c r="F30" s="6">
        <v>6.099679743225845E-2</v>
      </c>
      <c r="G30" s="6">
        <v>2.0087173235833155E-5</v>
      </c>
      <c r="H30" s="6">
        <v>5.4675190388824444E-5</v>
      </c>
      <c r="I30" s="6">
        <v>1.2041069630602244E-3</v>
      </c>
      <c r="J30" s="6">
        <v>1.2041069630602244E-3</v>
      </c>
      <c r="K30" s="6">
        <v>1.2041069630602244E-3</v>
      </c>
      <c r="L30" s="6">
        <v>1.8851903155999583E-4</v>
      </c>
      <c r="M30" s="6">
        <v>0.21458125295082467</v>
      </c>
      <c r="N30" s="6">
        <v>5.0223476574491983E-3</v>
      </c>
      <c r="O30" s="6">
        <v>7.6342922841003425E-5</v>
      </c>
      <c r="P30" s="6">
        <v>8.8518828394808132E-6</v>
      </c>
      <c r="Q30" s="6">
        <v>3.0523733929244176E-7</v>
      </c>
      <c r="R30" s="6">
        <v>3.2699706320503651E-4</v>
      </c>
      <c r="S30" s="6">
        <v>1.2995034160305976E-2</v>
      </c>
      <c r="T30" s="6">
        <v>5.3481525459383897E-4</v>
      </c>
      <c r="U30" s="6">
        <v>7.600897796696187E-5</v>
      </c>
      <c r="V30" s="6">
        <v>7.5506752219976301E-3</v>
      </c>
      <c r="W30" s="6">
        <v>5.0889999999999996E-4</v>
      </c>
      <c r="X30" s="6">
        <v>7.6456172999999998E-6</v>
      </c>
      <c r="Y30" s="6">
        <v>1.0532511600000001E-5</v>
      </c>
      <c r="Z30" s="6">
        <v>5.7008660000000002E-6</v>
      </c>
      <c r="AA30" s="6">
        <v>1.1845685899999999E-5</v>
      </c>
      <c r="AB30" s="6">
        <v>3.5724680799999998E-5</v>
      </c>
      <c r="AC30" s="6">
        <v>5.0890000000000001E-7</v>
      </c>
      <c r="AD30" s="6">
        <v>2.4499999999999998E-7</v>
      </c>
      <c r="AE30" s="36"/>
      <c r="AF30" s="24">
        <v>44.785541024113854</v>
      </c>
      <c r="AG30" s="24" t="s">
        <v>429</v>
      </c>
      <c r="AH30" s="24" t="s">
        <v>429</v>
      </c>
      <c r="AI30" s="24">
        <v>0.35601637204506814</v>
      </c>
      <c r="AJ30" s="24" t="s">
        <v>429</v>
      </c>
      <c r="AK30" s="24" t="s">
        <v>429</v>
      </c>
      <c r="AL30" s="38" t="s">
        <v>49</v>
      </c>
    </row>
    <row r="31" spans="1:38" s="2" customFormat="1" ht="26.25" customHeight="1" thickBot="1" x14ac:dyDescent="0.25">
      <c r="A31" s="57" t="s">
        <v>78</v>
      </c>
      <c r="B31" s="57" t="s">
        <v>87</v>
      </c>
      <c r="C31" s="58" t="s">
        <v>88</v>
      </c>
      <c r="D31" s="59"/>
      <c r="E31" s="6" t="s">
        <v>429</v>
      </c>
      <c r="F31" s="6">
        <v>0.51044721205240728</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23.791025748781017</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0.1257680414191325</v>
      </c>
      <c r="J32" s="6">
        <v>0.23801799602017365</v>
      </c>
      <c r="K32" s="6">
        <v>0.30930402939119145</v>
      </c>
      <c r="L32" s="6">
        <v>1.2576804141913251E-2</v>
      </c>
      <c r="M32" s="6" t="s">
        <v>438</v>
      </c>
      <c r="N32" s="6">
        <v>0.33943113940203024</v>
      </c>
      <c r="O32" s="6">
        <v>1.5436434725510382E-3</v>
      </c>
      <c r="P32" s="6">
        <v>1.0017984237475906E-6</v>
      </c>
      <c r="Q32" s="6">
        <v>1.0017984237475907E-12</v>
      </c>
      <c r="R32" s="6">
        <v>0.12608000413434517</v>
      </c>
      <c r="S32" s="6">
        <v>2.7631356439475043</v>
      </c>
      <c r="T32" s="6">
        <v>1.9749038206707724E-2</v>
      </c>
      <c r="U32" s="6">
        <v>2.5153608283826493E-3</v>
      </c>
      <c r="V32" s="6">
        <v>1.0017984237475905</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9641.2034993462003</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6.3655360983363635E-2</v>
      </c>
      <c r="J33" s="6">
        <v>0.11788029811734017</v>
      </c>
      <c r="K33" s="6">
        <v>0.23576059623468035</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9641.2034993462003</v>
      </c>
      <c r="AL33" s="38" t="s">
        <v>412</v>
      </c>
    </row>
    <row r="34" spans="1:38" s="2" customFormat="1" ht="26.25" customHeight="1" thickBot="1" x14ac:dyDescent="0.25">
      <c r="A34" s="57" t="s">
        <v>70</v>
      </c>
      <c r="B34" s="57" t="s">
        <v>93</v>
      </c>
      <c r="C34" s="58" t="s">
        <v>94</v>
      </c>
      <c r="D34" s="59"/>
      <c r="E34" s="6">
        <v>4.4044251300000008</v>
      </c>
      <c r="F34" s="6">
        <v>0.34684360800000003</v>
      </c>
      <c r="G34" s="6">
        <v>0.14599199811720401</v>
      </c>
      <c r="H34" s="6">
        <v>7.2995310000000012E-4</v>
      </c>
      <c r="I34" s="6">
        <v>9.4959140999999997E-2</v>
      </c>
      <c r="J34" s="6">
        <v>0.10225867200000001</v>
      </c>
      <c r="K34" s="6">
        <v>0.15222313800000001</v>
      </c>
      <c r="L34" s="6">
        <v>6.1723441650000002E-2</v>
      </c>
      <c r="M34" s="6">
        <v>1.1785915800000002</v>
      </c>
      <c r="N34" s="6" t="s">
        <v>438</v>
      </c>
      <c r="O34" s="6">
        <v>7.3000000000000007E-4</v>
      </c>
      <c r="P34" s="6" t="s">
        <v>438</v>
      </c>
      <c r="Q34" s="6" t="s">
        <v>438</v>
      </c>
      <c r="R34" s="6">
        <v>3.65E-3</v>
      </c>
      <c r="S34" s="6">
        <v>0.1241</v>
      </c>
      <c r="T34" s="6">
        <v>5.11E-3</v>
      </c>
      <c r="U34" s="6">
        <v>7.3000000000000007E-4</v>
      </c>
      <c r="V34" s="6">
        <v>7.2999999999999995E-2</v>
      </c>
      <c r="W34" s="6" t="s">
        <v>429</v>
      </c>
      <c r="X34" s="6">
        <v>2.1899999999999997E-3</v>
      </c>
      <c r="Y34" s="6">
        <v>3.65E-3</v>
      </c>
      <c r="Z34" s="6" t="s">
        <v>429</v>
      </c>
      <c r="AA34" s="6" t="s">
        <v>429</v>
      </c>
      <c r="AB34" s="6">
        <v>5.8399999999999997E-3</v>
      </c>
      <c r="AC34" s="6" t="s">
        <v>429</v>
      </c>
      <c r="AD34" s="6" t="s">
        <v>429</v>
      </c>
      <c r="AE34" s="36"/>
      <c r="AF34" s="24">
        <v>3101.77</v>
      </c>
      <c r="AG34" s="24" t="s">
        <v>429</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0.31492862302092811</v>
      </c>
      <c r="F36" s="6">
        <v>2.7717649563104393E-2</v>
      </c>
      <c r="G36" s="6">
        <v>4.1000000000000003E-3</v>
      </c>
      <c r="H36" s="6">
        <v>2.72E-5</v>
      </c>
      <c r="I36" s="6">
        <v>6.4657401591682118E-3</v>
      </c>
      <c r="J36" s="6">
        <v>6.8658342989658108E-3</v>
      </c>
      <c r="K36" s="6">
        <v>6.8658342989658108E-3</v>
      </c>
      <c r="L36" s="6">
        <v>1.7796296768216723E-3</v>
      </c>
      <c r="M36" s="6">
        <v>8.1827400181983631E-2</v>
      </c>
      <c r="N36" s="6" t="s">
        <v>438</v>
      </c>
      <c r="O36" s="6">
        <v>9.4972058068433126E-7</v>
      </c>
      <c r="P36" s="6" t="s">
        <v>438</v>
      </c>
      <c r="Q36" s="6" t="s">
        <v>438</v>
      </c>
      <c r="R36" s="6">
        <v>2.0459562573232255E-4</v>
      </c>
      <c r="S36" s="6">
        <v>3.5209830811172142E-3</v>
      </c>
      <c r="T36" s="6">
        <v>4.0009477659541607E-3</v>
      </c>
      <c r="U36" s="6">
        <v>4.0009504950876606E-4</v>
      </c>
      <c r="V36" s="6">
        <v>4.8012206486878622E-3</v>
      </c>
      <c r="W36" s="6">
        <v>5.2012238173687926E-7</v>
      </c>
      <c r="X36" s="6">
        <v>2.764449305467425E-8</v>
      </c>
      <c r="Y36" s="6">
        <v>1.1566520381014612E-7</v>
      </c>
      <c r="Z36" s="6">
        <v>5.2012238173687923E-8</v>
      </c>
      <c r="AA36" s="6">
        <v>2.0404801129677572E-7</v>
      </c>
      <c r="AB36" s="6">
        <v>1.4330969686482036E-7</v>
      </c>
      <c r="AC36" s="6">
        <v>3.2007531183807952E-7</v>
      </c>
      <c r="AD36" s="6">
        <v>1.5203577312308778E-7</v>
      </c>
      <c r="AE36" s="36"/>
      <c r="AF36" s="24">
        <v>174</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0.86004538131478925</v>
      </c>
      <c r="F39" s="6">
        <v>1.4384082758281187</v>
      </c>
      <c r="G39" s="6">
        <v>0.46355113482018084</v>
      </c>
      <c r="H39" s="6">
        <v>0.16692179999999998</v>
      </c>
      <c r="I39" s="6">
        <v>0.71612809605163008</v>
      </c>
      <c r="J39" s="6">
        <v>0.73647775305162999</v>
      </c>
      <c r="K39" s="6">
        <v>0.77331371305162999</v>
      </c>
      <c r="L39" s="6">
        <v>0.18256426895815295</v>
      </c>
      <c r="M39" s="6">
        <v>3.4376105689253693</v>
      </c>
      <c r="N39" s="6">
        <v>0.22256616009476321</v>
      </c>
      <c r="O39" s="6">
        <v>6.0039860525654118E-2</v>
      </c>
      <c r="P39" s="6">
        <v>9.2442485028848779E-3</v>
      </c>
      <c r="Q39" s="6">
        <v>4.8195685356916132E-3</v>
      </c>
      <c r="R39" s="6">
        <v>0.11394682096241113</v>
      </c>
      <c r="S39" s="6">
        <v>4.0338125014650061E-2</v>
      </c>
      <c r="T39" s="6">
        <v>1.8817841087963201E-2</v>
      </c>
      <c r="U39" s="6">
        <v>3.8246072201077045E-3</v>
      </c>
      <c r="V39" s="6">
        <v>2.4626181758917096</v>
      </c>
      <c r="W39" s="6">
        <v>0.60665329425942605</v>
      </c>
      <c r="X39" s="6">
        <v>7.92824858667283E-2</v>
      </c>
      <c r="Y39" s="6">
        <v>0.11641591495536496</v>
      </c>
      <c r="Z39" s="6">
        <v>4.0357959383952591E-2</v>
      </c>
      <c r="AA39" s="6">
        <v>3.1941962494592455E-2</v>
      </c>
      <c r="AB39" s="6">
        <v>0.26799832270063834</v>
      </c>
      <c r="AC39" s="6">
        <v>2.3022545599999999E-2</v>
      </c>
      <c r="AD39" s="6">
        <v>0.127920284</v>
      </c>
      <c r="AE39" s="36"/>
      <c r="AF39" s="24">
        <v>154.93</v>
      </c>
      <c r="AG39" s="24">
        <v>750.88</v>
      </c>
      <c r="AH39" s="24">
        <v>5415.49779169678</v>
      </c>
      <c r="AI39" s="24">
        <v>4825.5680068799993</v>
      </c>
      <c r="AJ39" s="24" t="s">
        <v>428</v>
      </c>
      <c r="AK39" s="24" t="s">
        <v>429</v>
      </c>
      <c r="AL39" s="38" t="s">
        <v>49</v>
      </c>
    </row>
    <row r="40" spans="1:38" s="2" customFormat="1" ht="26.25" customHeight="1" thickBot="1" x14ac:dyDescent="0.25">
      <c r="A40" s="57" t="s">
        <v>70</v>
      </c>
      <c r="B40" s="57" t="s">
        <v>105</v>
      </c>
      <c r="C40" s="58" t="s">
        <v>390</v>
      </c>
      <c r="D40" s="59"/>
      <c r="E40" s="6">
        <v>0.84740978943309087</v>
      </c>
      <c r="F40" s="6">
        <v>0.13714219967715224</v>
      </c>
      <c r="G40" s="6">
        <v>6.2624188983394016E-2</v>
      </c>
      <c r="H40" s="6">
        <v>2.5423597759628404E-4</v>
      </c>
      <c r="I40" s="6">
        <v>5.018753481113182E-2</v>
      </c>
      <c r="J40" s="6">
        <v>5.018753481113182E-2</v>
      </c>
      <c r="K40" s="6">
        <v>5.018753481113182E-2</v>
      </c>
      <c r="L40" s="6">
        <v>3.3163850985576393E-2</v>
      </c>
      <c r="M40" s="6">
        <v>1.0103459416714411</v>
      </c>
      <c r="N40" s="6">
        <v>4.9284818903724478E-3</v>
      </c>
      <c r="O40" s="6">
        <v>3.2277524952238292E-4</v>
      </c>
      <c r="P40" s="6" t="s">
        <v>438</v>
      </c>
      <c r="Q40" s="6" t="s">
        <v>438</v>
      </c>
      <c r="R40" s="6">
        <v>1.6138762476119145E-3</v>
      </c>
      <c r="S40" s="6">
        <v>5.4871792418805083E-2</v>
      </c>
      <c r="T40" s="6">
        <v>2.2594267466566806E-3</v>
      </c>
      <c r="U40" s="6">
        <v>3.2277524952238292E-4</v>
      </c>
      <c r="V40" s="6">
        <v>3.227752495223829E-2</v>
      </c>
      <c r="W40" s="6" t="s">
        <v>438</v>
      </c>
      <c r="X40" s="6">
        <v>2.5431947048440615E-3</v>
      </c>
      <c r="Y40" s="6">
        <v>1.604124424778164E-3</v>
      </c>
      <c r="Z40" s="6" t="s">
        <v>438</v>
      </c>
      <c r="AA40" s="6" t="s">
        <v>438</v>
      </c>
      <c r="AB40" s="6">
        <v>4.1473191296222253E-3</v>
      </c>
      <c r="AC40" s="6" t="s">
        <v>438</v>
      </c>
      <c r="AD40" s="6" t="s">
        <v>438</v>
      </c>
      <c r="AE40" s="36"/>
      <c r="AF40" s="24">
        <v>1372.9153049999998</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2.3522091426776499</v>
      </c>
      <c r="F41" s="6">
        <v>17.689371930368452</v>
      </c>
      <c r="G41" s="6">
        <v>1.7645794621602411</v>
      </c>
      <c r="H41" s="6">
        <v>2.2982854157894277</v>
      </c>
      <c r="I41" s="6">
        <v>21.764152900746765</v>
      </c>
      <c r="J41" s="6">
        <v>22.34607715886569</v>
      </c>
      <c r="K41" s="6">
        <v>23.501389239877472</v>
      </c>
      <c r="L41" s="6">
        <v>2.3770333448662857</v>
      </c>
      <c r="M41" s="6">
        <v>136.24623145209119</v>
      </c>
      <c r="N41" s="6">
        <v>1.0716168224999998</v>
      </c>
      <c r="O41" s="6">
        <v>0.44011130374999996</v>
      </c>
      <c r="P41" s="6">
        <v>2.4253020000000004E-2</v>
      </c>
      <c r="Q41" s="6">
        <v>1.108753E-2</v>
      </c>
      <c r="R41" s="6">
        <v>0.78653996339999999</v>
      </c>
      <c r="S41" s="6">
        <v>0.22639239633999994</v>
      </c>
      <c r="T41" s="6">
        <v>8.3596659649999988E-2</v>
      </c>
      <c r="U41" s="6">
        <v>1.8516864999999997E-2</v>
      </c>
      <c r="V41" s="6">
        <v>17.481411822499997</v>
      </c>
      <c r="W41" s="6">
        <v>23.607443805555508</v>
      </c>
      <c r="X41" s="6">
        <v>3.9957897218552674</v>
      </c>
      <c r="Y41" s="6">
        <v>3.6857340034671204</v>
      </c>
      <c r="Z41" s="6">
        <v>1.3961749810850892</v>
      </c>
      <c r="AA41" s="6">
        <v>2.2840014409378635</v>
      </c>
      <c r="AB41" s="6">
        <v>11.361700147345342</v>
      </c>
      <c r="AC41" s="6">
        <v>0.16883905999999999</v>
      </c>
      <c r="AD41" s="6">
        <v>0.14008811177907324</v>
      </c>
      <c r="AE41" s="36"/>
      <c r="AF41" s="24">
        <v>911</v>
      </c>
      <c r="AG41" s="24">
        <v>813</v>
      </c>
      <c r="AH41" s="24">
        <v>4304</v>
      </c>
      <c r="AI41" s="24">
        <v>33667</v>
      </c>
      <c r="AJ41" s="24" t="s">
        <v>428</v>
      </c>
      <c r="AK41" s="24" t="s">
        <v>429</v>
      </c>
      <c r="AL41" s="38" t="s">
        <v>49</v>
      </c>
    </row>
    <row r="42" spans="1:38" s="2" customFormat="1" ht="26.25" customHeight="1" thickBot="1" x14ac:dyDescent="0.25">
      <c r="A42" s="57" t="s">
        <v>70</v>
      </c>
      <c r="B42" s="57" t="s">
        <v>107</v>
      </c>
      <c r="C42" s="58" t="s">
        <v>108</v>
      </c>
      <c r="D42" s="59"/>
      <c r="E42" s="6">
        <v>0.68893226529160179</v>
      </c>
      <c r="F42" s="6">
        <v>0.49379851547298481</v>
      </c>
      <c r="G42" s="6">
        <v>4.0129495853764949E-2</v>
      </c>
      <c r="H42" s="6">
        <v>1.8255300729497789E-4</v>
      </c>
      <c r="I42" s="6">
        <v>4.8443735664997205E-2</v>
      </c>
      <c r="J42" s="6">
        <v>4.8443735664997205E-2</v>
      </c>
      <c r="K42" s="6">
        <v>4.8443735664997205E-2</v>
      </c>
      <c r="L42" s="6">
        <v>2.6444364294896501E-2</v>
      </c>
      <c r="M42" s="6">
        <v>4.6163767899795607</v>
      </c>
      <c r="N42" s="6">
        <v>3.0344139320671346E-2</v>
      </c>
      <c r="O42" s="6">
        <v>2.6008800690130142E-4</v>
      </c>
      <c r="P42" s="6" t="s">
        <v>438</v>
      </c>
      <c r="Q42" s="6" t="s">
        <v>438</v>
      </c>
      <c r="R42" s="6">
        <v>1.3004400345065072E-3</v>
      </c>
      <c r="S42" s="6">
        <v>4.421496117322124E-2</v>
      </c>
      <c r="T42" s="6">
        <v>1.8206160483091099E-3</v>
      </c>
      <c r="U42" s="6">
        <v>2.6008800690130142E-4</v>
      </c>
      <c r="V42" s="6">
        <v>2.6008800690130139E-2</v>
      </c>
      <c r="W42" s="6" t="s">
        <v>438</v>
      </c>
      <c r="X42" s="6">
        <v>1.8405403072004043E-3</v>
      </c>
      <c r="Y42" s="6">
        <v>1.2403990975040054E-3</v>
      </c>
      <c r="Z42" s="6" t="s">
        <v>438</v>
      </c>
      <c r="AA42" s="6" t="s">
        <v>438</v>
      </c>
      <c r="AB42" s="6">
        <v>2.600611908684396E-3</v>
      </c>
      <c r="AC42" s="6" t="s">
        <v>438</v>
      </c>
      <c r="AD42" s="6" t="s">
        <v>438</v>
      </c>
      <c r="AE42" s="36"/>
      <c r="AF42" s="24">
        <v>1114</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0.12357694320924006</v>
      </c>
      <c r="F43" s="6">
        <v>0.23242155848395302</v>
      </c>
      <c r="G43" s="6">
        <v>4.2485208580158404E-2</v>
      </c>
      <c r="H43" s="6">
        <v>2.6713999999999998E-2</v>
      </c>
      <c r="I43" s="6">
        <v>0.10473438733815145</v>
      </c>
      <c r="J43" s="6">
        <v>0.10716842533815145</v>
      </c>
      <c r="K43" s="6">
        <v>0.11240442533815145</v>
      </c>
      <c r="L43" s="6">
        <v>2.8726397973526063E-2</v>
      </c>
      <c r="M43" s="6">
        <v>0.45369282139281031</v>
      </c>
      <c r="N43" s="6">
        <v>2.3059869290666238E-2</v>
      </c>
      <c r="O43" s="6">
        <v>9.4560016692363299E-3</v>
      </c>
      <c r="P43" s="6">
        <v>9.3064954179715735E-4</v>
      </c>
      <c r="Q43" s="6">
        <v>4.5665391514762175E-4</v>
      </c>
      <c r="R43" s="6">
        <v>1.6987053888969188E-2</v>
      </c>
      <c r="S43" s="6">
        <v>4.8641123777938382E-3</v>
      </c>
      <c r="T43" s="6">
        <v>1.8044898889691908E-3</v>
      </c>
      <c r="U43" s="6">
        <v>5.2006735078562053E-4</v>
      </c>
      <c r="V43" s="6">
        <v>0.37663891838057761</v>
      </c>
      <c r="W43" s="6">
        <v>7.7870807558767616E-2</v>
      </c>
      <c r="X43" s="6">
        <v>8.403479593389062E-3</v>
      </c>
      <c r="Y43" s="6">
        <v>1.3085609567539281E-2</v>
      </c>
      <c r="Z43" s="6">
        <v>4.2268872230666237E-3</v>
      </c>
      <c r="AA43" s="6">
        <v>3.3696683330835943E-3</v>
      </c>
      <c r="AB43" s="6">
        <v>2.9085644717078564E-2</v>
      </c>
      <c r="AC43" s="6">
        <v>3.62612E-3</v>
      </c>
      <c r="AD43" s="6">
        <v>4.4633200000000007E-3</v>
      </c>
      <c r="AE43" s="36"/>
      <c r="AF43" s="24">
        <v>82.82</v>
      </c>
      <c r="AG43" s="24">
        <v>26</v>
      </c>
      <c r="AH43" s="24">
        <v>521.29915147621716</v>
      </c>
      <c r="AI43" s="24">
        <v>722</v>
      </c>
      <c r="AJ43" s="24" t="s">
        <v>428</v>
      </c>
      <c r="AK43" s="24" t="s">
        <v>429</v>
      </c>
      <c r="AL43" s="38" t="s">
        <v>49</v>
      </c>
    </row>
    <row r="44" spans="1:38" s="2" customFormat="1" ht="26.25" customHeight="1" thickBot="1" x14ac:dyDescent="0.25">
      <c r="A44" s="57" t="s">
        <v>70</v>
      </c>
      <c r="B44" s="57" t="s">
        <v>111</v>
      </c>
      <c r="C44" s="58" t="s">
        <v>112</v>
      </c>
      <c r="D44" s="59"/>
      <c r="E44" s="6">
        <v>2.5491575072223824</v>
      </c>
      <c r="F44" s="6">
        <v>0.24526710059131029</v>
      </c>
      <c r="G44" s="6">
        <v>0.17623817368792657</v>
      </c>
      <c r="H44" s="6">
        <v>6.9361954102141682E-4</v>
      </c>
      <c r="I44" s="6">
        <v>0.12740981328035589</v>
      </c>
      <c r="J44" s="6">
        <v>0.12740981328035589</v>
      </c>
      <c r="K44" s="6">
        <v>0.12740981328035589</v>
      </c>
      <c r="L44" s="6">
        <v>7.6985128148142401E-2</v>
      </c>
      <c r="M44" s="6">
        <v>0.7605635815551135</v>
      </c>
      <c r="N44" s="6" t="s">
        <v>438</v>
      </c>
      <c r="O44" s="6">
        <v>8.8119086843963293E-4</v>
      </c>
      <c r="P44" s="6" t="s">
        <v>438</v>
      </c>
      <c r="Q44" s="6" t="s">
        <v>438</v>
      </c>
      <c r="R44" s="6">
        <v>4.405954342198164E-3</v>
      </c>
      <c r="S44" s="6">
        <v>0.14980244763473757</v>
      </c>
      <c r="T44" s="6">
        <v>6.1683360790774312E-3</v>
      </c>
      <c r="U44" s="6">
        <v>8.8119086843963293E-4</v>
      </c>
      <c r="V44" s="6">
        <v>8.8119086843963287E-2</v>
      </c>
      <c r="W44" s="6" t="s">
        <v>438</v>
      </c>
      <c r="X44" s="6">
        <v>7.0495269475170626E-3</v>
      </c>
      <c r="Y44" s="6">
        <v>4.405954342198164E-3</v>
      </c>
      <c r="Z44" s="6" t="s">
        <v>438</v>
      </c>
      <c r="AA44" s="6" t="s">
        <v>438</v>
      </c>
      <c r="AB44" s="6">
        <v>1.1455481289715227E-2</v>
      </c>
      <c r="AC44" s="6" t="s">
        <v>438</v>
      </c>
      <c r="AD44" s="6" t="s">
        <v>438</v>
      </c>
      <c r="AE44" s="36"/>
      <c r="AF44" s="24">
        <v>3744.18</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0.6281477994822311</v>
      </c>
      <c r="F45" s="6">
        <v>2.2405271828665568E-2</v>
      </c>
      <c r="G45" s="6">
        <v>1.6003765591903977E-2</v>
      </c>
      <c r="H45" s="6" t="s">
        <v>438</v>
      </c>
      <c r="I45" s="6">
        <v>1.1202635914332784E-2</v>
      </c>
      <c r="J45" s="6">
        <v>1.2002824193927984E-2</v>
      </c>
      <c r="K45" s="6">
        <v>1.2002824193927984E-2</v>
      </c>
      <c r="L45" s="6">
        <v>3.7208755001176749E-3</v>
      </c>
      <c r="M45" s="6">
        <v>5.921393269004472E-2</v>
      </c>
      <c r="N45" s="6">
        <v>1.0402447634737587E-3</v>
      </c>
      <c r="O45" s="6">
        <v>8.0018827959519893E-5</v>
      </c>
      <c r="P45" s="6">
        <v>2.4005648387855966E-4</v>
      </c>
      <c r="Q45" s="6">
        <v>3.2007531183807957E-4</v>
      </c>
      <c r="R45" s="6">
        <v>4.0009413979759942E-4</v>
      </c>
      <c r="S45" s="6">
        <v>7.04165686043775E-3</v>
      </c>
      <c r="T45" s="6">
        <v>8.0018827959519884E-3</v>
      </c>
      <c r="U45" s="6">
        <v>8.0018827959519884E-4</v>
      </c>
      <c r="V45" s="6">
        <v>9.6022593551423861E-3</v>
      </c>
      <c r="W45" s="6">
        <v>1.0402447634737587E-3</v>
      </c>
      <c r="X45" s="6" t="s">
        <v>438</v>
      </c>
      <c r="Y45" s="6" t="s">
        <v>438</v>
      </c>
      <c r="Z45" s="6" t="s">
        <v>438</v>
      </c>
      <c r="AA45" s="6" t="s">
        <v>438</v>
      </c>
      <c r="AB45" s="6" t="s">
        <v>438</v>
      </c>
      <c r="AC45" s="6">
        <v>6.4015062367615914E-4</v>
      </c>
      <c r="AD45" s="6">
        <v>3.0407154624617557E-4</v>
      </c>
      <c r="AE45" s="36"/>
      <c r="AF45" s="24">
        <v>340</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9.2795000000000002E-2</v>
      </c>
      <c r="F47" s="6">
        <v>1.37097E-2</v>
      </c>
      <c r="G47" s="6">
        <v>3.3605099999999997E-3</v>
      </c>
      <c r="H47" s="6" t="s">
        <v>438</v>
      </c>
      <c r="I47" s="6">
        <v>1.6155999999999998E-3</v>
      </c>
      <c r="J47" s="6">
        <v>1.7309999999999999E-3</v>
      </c>
      <c r="K47" s="6">
        <v>1.7309999999999999E-3</v>
      </c>
      <c r="L47" s="6">
        <v>5.3660999999999997E-4</v>
      </c>
      <c r="M47" s="6">
        <v>0.67033960000000004</v>
      </c>
      <c r="N47" s="6">
        <v>1.5001999999999998E-4</v>
      </c>
      <c r="O47" s="6">
        <v>1.154E-5</v>
      </c>
      <c r="P47" s="6">
        <v>3.4619999999999997E-5</v>
      </c>
      <c r="Q47" s="6">
        <v>4.6159999999999999E-5</v>
      </c>
      <c r="R47" s="6">
        <v>5.77E-5</v>
      </c>
      <c r="S47" s="6">
        <v>1.01552E-3</v>
      </c>
      <c r="T47" s="6">
        <v>1.1539999999999999E-3</v>
      </c>
      <c r="U47" s="6">
        <v>1.154E-4</v>
      </c>
      <c r="V47" s="6">
        <v>1.3847999999999998E-3</v>
      </c>
      <c r="W47" s="6">
        <v>1.5001999999999998E-4</v>
      </c>
      <c r="X47" s="6" t="s">
        <v>438</v>
      </c>
      <c r="Y47" s="6" t="s">
        <v>438</v>
      </c>
      <c r="Z47" s="6" t="s">
        <v>438</v>
      </c>
      <c r="AA47" s="6" t="s">
        <v>438</v>
      </c>
      <c r="AB47" s="6" t="s">
        <v>438</v>
      </c>
      <c r="AC47" s="6">
        <v>9.2319999999999997E-5</v>
      </c>
      <c r="AD47" s="6">
        <v>4.3851999999999993E-5</v>
      </c>
      <c r="AE47" s="36"/>
      <c r="AF47" s="24">
        <v>72.883155000000002</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4.0500000000000002E-5</v>
      </c>
      <c r="J48" s="6">
        <v>4.0499999999999998E-4</v>
      </c>
      <c r="K48" s="6">
        <v>1.0124999999999999E-3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0.13500000000000001</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0.63411416875142101</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0.31705708437571067</v>
      </c>
      <c r="AL53" s="38" t="s">
        <v>135</v>
      </c>
    </row>
    <row r="54" spans="1:38" s="2" customFormat="1" ht="37.5" customHeight="1" thickBot="1" x14ac:dyDescent="0.25">
      <c r="A54" s="57" t="s">
        <v>119</v>
      </c>
      <c r="B54" s="61" t="s">
        <v>136</v>
      </c>
      <c r="C54" s="63" t="s">
        <v>137</v>
      </c>
      <c r="D54" s="60"/>
      <c r="E54" s="6" t="s">
        <v>429</v>
      </c>
      <c r="F54" s="6">
        <v>0.90523500000000001</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0.90523500000000001</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0.54869009999999996</v>
      </c>
      <c r="F57" s="6">
        <v>2.9833220000000001E-2</v>
      </c>
      <c r="G57" s="6">
        <v>1.7390489999999996</v>
      </c>
      <c r="H57" s="6" t="s">
        <v>429</v>
      </c>
      <c r="I57" s="6">
        <v>2.3695389599999998E-2</v>
      </c>
      <c r="J57" s="6">
        <v>6.4125552000000002E-2</v>
      </c>
      <c r="K57" s="6">
        <v>7.7585699999999994E-2</v>
      </c>
      <c r="L57" s="6">
        <v>7.1086168799999988E-4</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340.99044000000004</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2.1141490752960001E-5</v>
      </c>
      <c r="J58" s="6">
        <v>1.4094327168640003E-4</v>
      </c>
      <c r="K58" s="6">
        <v>2.8188654337280006E-4</v>
      </c>
      <c r="L58" s="6">
        <v>9.7250857463616005E-8</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0.70471635843200009</v>
      </c>
      <c r="AL58" s="38" t="s">
        <v>148</v>
      </c>
    </row>
    <row r="59" spans="1:38" s="2" customFormat="1" ht="26.25" customHeight="1" thickBot="1" x14ac:dyDescent="0.25">
      <c r="A59" s="57" t="s">
        <v>53</v>
      </c>
      <c r="B59" s="65" t="s">
        <v>149</v>
      </c>
      <c r="C59" s="57" t="s">
        <v>401</v>
      </c>
      <c r="D59" s="59"/>
      <c r="E59" s="6">
        <v>7.9983500000000013E-2</v>
      </c>
      <c r="F59" s="6">
        <v>1.64767E-2</v>
      </c>
      <c r="G59" s="6">
        <v>3.4000700000000002E-2</v>
      </c>
      <c r="H59" s="6" t="s">
        <v>438</v>
      </c>
      <c r="I59" s="6">
        <v>1.1467241000000001E-2</v>
      </c>
      <c r="J59" s="6">
        <v>2.8969872000000001E-2</v>
      </c>
      <c r="K59" s="6">
        <v>6.0353900000000002E-2</v>
      </c>
      <c r="L59" s="6">
        <v>2.2934482000000004E-4</v>
      </c>
      <c r="M59" s="6">
        <v>2.21721E-2</v>
      </c>
      <c r="N59" s="6">
        <v>0.34200543333333333</v>
      </c>
      <c r="O59" s="6">
        <v>2.6153356666666676E-2</v>
      </c>
      <c r="P59" s="6">
        <v>6.0353900000000005E-4</v>
      </c>
      <c r="Q59" s="6">
        <v>3.8224136666666672E-2</v>
      </c>
      <c r="R59" s="6">
        <v>4.6271323333333336E-2</v>
      </c>
      <c r="S59" s="6">
        <v>1.4082576666666667E-3</v>
      </c>
      <c r="T59" s="6">
        <v>9.8578036666666674E-2</v>
      </c>
      <c r="U59" s="6">
        <v>0.16094373333333337</v>
      </c>
      <c r="V59" s="6">
        <v>7.4436476666666668E-2</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t="s">
        <v>430</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5.0787350000000009E-2</v>
      </c>
      <c r="J60" s="6">
        <v>0.5078735000000002</v>
      </c>
      <c r="K60" s="6">
        <v>1.0360619400000004</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10157.470000000001</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v>0.21230230799999997</v>
      </c>
      <c r="J61" s="6">
        <v>2.1230230799999994</v>
      </c>
      <c r="K61" s="6">
        <v>7.0117301999999988</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v>2902500</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2.3015416E-3</v>
      </c>
      <c r="F72" s="6">
        <v>8.820652E-3</v>
      </c>
      <c r="G72" s="6">
        <v>7.0429080000000005E-2</v>
      </c>
      <c r="H72" s="6" t="s">
        <v>438</v>
      </c>
      <c r="I72" s="6">
        <v>0.26401888200000001</v>
      </c>
      <c r="J72" s="6">
        <v>0.35202340799999998</v>
      </c>
      <c r="K72" s="6">
        <v>0.44002925999999998</v>
      </c>
      <c r="L72" s="6">
        <v>6.3362638151999995E-3</v>
      </c>
      <c r="M72" s="6">
        <v>1.1914159999999998E-3</v>
      </c>
      <c r="N72" s="6">
        <v>132.00594920000003</v>
      </c>
      <c r="O72" s="6">
        <v>0.3521012</v>
      </c>
      <c r="P72" s="6">
        <v>2.2100000000000002E-5</v>
      </c>
      <c r="Q72" s="6">
        <v>13.200486630000002</v>
      </c>
      <c r="R72" s="6">
        <v>1.012081</v>
      </c>
      <c r="S72" s="6">
        <v>0.13201363999999999</v>
      </c>
      <c r="T72" s="6">
        <v>4.4004694000000004</v>
      </c>
      <c r="U72" s="6" t="s">
        <v>438</v>
      </c>
      <c r="V72" s="6">
        <v>3.5657208000000002</v>
      </c>
      <c r="W72" s="6">
        <v>3.0807072000000001E-2</v>
      </c>
      <c r="X72" s="6" t="s">
        <v>438</v>
      </c>
      <c r="Y72" s="6" t="s">
        <v>438</v>
      </c>
      <c r="Z72" s="6" t="s">
        <v>438</v>
      </c>
      <c r="AA72" s="6" t="s">
        <v>438</v>
      </c>
      <c r="AB72" s="6">
        <v>4.6123200000000005E-3</v>
      </c>
      <c r="AC72" s="6" t="s">
        <v>438</v>
      </c>
      <c r="AD72" s="6">
        <v>1.1050000000000001E-3</v>
      </c>
      <c r="AE72" s="36"/>
      <c r="AF72" s="24" t="s">
        <v>429</v>
      </c>
      <c r="AG72" s="24" t="s">
        <v>429</v>
      </c>
      <c r="AH72" s="24" t="s">
        <v>429</v>
      </c>
      <c r="AI72" s="24" t="s">
        <v>429</v>
      </c>
      <c r="AJ72" s="24" t="s">
        <v>429</v>
      </c>
      <c r="AK72" s="24">
        <v>440.45800000000003</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0.75725087663598312</v>
      </c>
      <c r="G82" s="6" t="s">
        <v>429</v>
      </c>
      <c r="H82" s="6" t="s">
        <v>429</v>
      </c>
      <c r="I82" s="6" t="s">
        <v>429</v>
      </c>
      <c r="J82" s="6" t="s">
        <v>429</v>
      </c>
      <c r="K82" s="6" t="s">
        <v>429</v>
      </c>
      <c r="L82" s="6" t="s">
        <v>429</v>
      </c>
      <c r="M82" s="6" t="s">
        <v>429</v>
      </c>
      <c r="N82" s="6" t="s">
        <v>429</v>
      </c>
      <c r="O82" s="6" t="s">
        <v>429</v>
      </c>
      <c r="P82" s="6">
        <v>1.2111870399999999E-2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5.1245505605309987</v>
      </c>
      <c r="AL82" s="139" t="s">
        <v>219</v>
      </c>
    </row>
    <row r="83" spans="1:38" s="2" customFormat="1" ht="26.25" customHeight="1" thickBot="1" x14ac:dyDescent="0.25">
      <c r="A83" s="57" t="s">
        <v>53</v>
      </c>
      <c r="B83" s="65" t="s">
        <v>211</v>
      </c>
      <c r="C83" s="108" t="s">
        <v>212</v>
      </c>
      <c r="D83" s="59"/>
      <c r="E83" s="6" t="s">
        <v>438</v>
      </c>
      <c r="F83" s="6">
        <v>1.2073629542399999E-2</v>
      </c>
      <c r="G83" s="6" t="s">
        <v>438</v>
      </c>
      <c r="H83" s="6" t="s">
        <v>429</v>
      </c>
      <c r="I83" s="6">
        <v>0.30184073855999999</v>
      </c>
      <c r="J83" s="6">
        <v>2.2638055391999998</v>
      </c>
      <c r="K83" s="6">
        <v>10.564425849599999</v>
      </c>
      <c r="L83" s="6">
        <v>1.7204922097919999E-2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754.6018464</v>
      </c>
      <c r="AL83" s="139" t="s">
        <v>431</v>
      </c>
    </row>
    <row r="84" spans="1:38" s="2" customFormat="1" ht="26.25" customHeight="1" thickBot="1" x14ac:dyDescent="0.25">
      <c r="A84" s="57" t="s">
        <v>53</v>
      </c>
      <c r="B84" s="65" t="s">
        <v>213</v>
      </c>
      <c r="C84" s="108" t="s">
        <v>214</v>
      </c>
      <c r="D84" s="59"/>
      <c r="E84" s="6" t="s">
        <v>438</v>
      </c>
      <c r="F84" s="6">
        <v>1.0899804447999999E-2</v>
      </c>
      <c r="G84" s="6" t="s">
        <v>429</v>
      </c>
      <c r="H84" s="6" t="s">
        <v>429</v>
      </c>
      <c r="I84" s="6">
        <v>6.7075719679999977E-3</v>
      </c>
      <c r="J84" s="6">
        <v>3.3537859839999989E-2</v>
      </c>
      <c r="K84" s="6">
        <v>0.13415143935999996</v>
      </c>
      <c r="L84" s="6">
        <v>8.7198435583999979E-7</v>
      </c>
      <c r="M84" s="6">
        <v>7.9652417119999987E-4</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83.844649599999983</v>
      </c>
      <c r="AL84" s="139" t="s">
        <v>432</v>
      </c>
    </row>
    <row r="85" spans="1:38" s="2" customFormat="1" ht="26.25" customHeight="1" thickBot="1" x14ac:dyDescent="0.25">
      <c r="A85" s="57" t="s">
        <v>208</v>
      </c>
      <c r="B85" s="61" t="s">
        <v>215</v>
      </c>
      <c r="C85" s="108" t="s">
        <v>402</v>
      </c>
      <c r="D85" s="59"/>
      <c r="E85" s="6" t="s">
        <v>429</v>
      </c>
      <c r="F85" s="6">
        <v>3.3145781359594211</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7.0376468423220011</v>
      </c>
      <c r="AL85" s="139" t="s">
        <v>216</v>
      </c>
    </row>
    <row r="86" spans="1:38" s="2" customFormat="1" ht="26.25" customHeight="1" thickBot="1" x14ac:dyDescent="0.25">
      <c r="A86" s="57" t="s">
        <v>208</v>
      </c>
      <c r="B86" s="61" t="s">
        <v>217</v>
      </c>
      <c r="C86" s="62" t="s">
        <v>218</v>
      </c>
      <c r="D86" s="59"/>
      <c r="E86" s="6" t="s">
        <v>429</v>
      </c>
      <c r="F86" s="6">
        <v>2.0376096230400001E-2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6.102955217400001E-3</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0.91243173488318596</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3.2032049849999994E-3</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0.6918766589286901</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1.3070583867000001</v>
      </c>
      <c r="AL90" s="139" t="s">
        <v>219</v>
      </c>
    </row>
    <row r="91" spans="1:38" s="2" customFormat="1" ht="26.25" customHeight="1" thickBot="1" x14ac:dyDescent="0.25">
      <c r="A91" s="57" t="s">
        <v>208</v>
      </c>
      <c r="B91" s="61" t="s">
        <v>403</v>
      </c>
      <c r="C91" s="61" t="s">
        <v>228</v>
      </c>
      <c r="D91" s="59"/>
      <c r="E91" s="6">
        <v>3.5981886400000018E-3</v>
      </c>
      <c r="F91" s="6">
        <v>9.6107105599999992E-3</v>
      </c>
      <c r="G91" s="6">
        <v>2.7827488000000002E-4</v>
      </c>
      <c r="H91" s="6">
        <v>8.2405886000000012E-3</v>
      </c>
      <c r="I91" s="6">
        <v>5.3618253959359999E-2</v>
      </c>
      <c r="J91" s="6">
        <v>5.3622675028479998E-2</v>
      </c>
      <c r="K91" s="6">
        <v>5.3623588175519994E-2</v>
      </c>
      <c r="L91" s="6">
        <v>2.4128214281712E-4</v>
      </c>
      <c r="M91" s="6">
        <v>0.11007001799999999</v>
      </c>
      <c r="N91" s="6">
        <v>7.2240895999999999E-2</v>
      </c>
      <c r="O91" s="6">
        <v>1.0859066720000003E-2</v>
      </c>
      <c r="P91" s="6">
        <v>5.2522079999999997E-6</v>
      </c>
      <c r="Q91" s="6">
        <v>1.2255152E-4</v>
      </c>
      <c r="R91" s="6">
        <v>1.4374463999999999E-3</v>
      </c>
      <c r="S91" s="6">
        <v>5.1634629600000009E-2</v>
      </c>
      <c r="T91" s="6">
        <v>8.1256668000000004E-3</v>
      </c>
      <c r="U91" s="6" t="s">
        <v>429</v>
      </c>
      <c r="V91" s="6">
        <v>2.9318786799999996E-2</v>
      </c>
      <c r="W91" s="6">
        <v>1.9856840000000001E-4</v>
      </c>
      <c r="X91" s="6">
        <v>2.2041092400000009E-4</v>
      </c>
      <c r="Y91" s="6">
        <v>8.9355780000000001E-5</v>
      </c>
      <c r="Z91" s="6">
        <v>8.9355780000000001E-5</v>
      </c>
      <c r="AA91" s="6">
        <v>8.9355780000000001E-5</v>
      </c>
      <c r="AB91" s="6">
        <v>4.8847826400000001E-4</v>
      </c>
      <c r="AC91" s="6" t="s">
        <v>429</v>
      </c>
      <c r="AD91" s="6" t="s">
        <v>429</v>
      </c>
      <c r="AE91" s="36"/>
      <c r="AF91" s="24" t="s">
        <v>429</v>
      </c>
      <c r="AG91" s="24" t="s">
        <v>429</v>
      </c>
      <c r="AH91" s="24" t="s">
        <v>429</v>
      </c>
      <c r="AI91" s="24" t="s">
        <v>429</v>
      </c>
      <c r="AJ91" s="24" t="s">
        <v>429</v>
      </c>
      <c r="AK91" s="24">
        <v>2.0778280000000002</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1.2990597853500001</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2231.5854770000001</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0.11549090076138929</v>
      </c>
      <c r="F99" s="6">
        <v>3.7058624473189936</v>
      </c>
      <c r="G99" s="6" t="s">
        <v>429</v>
      </c>
      <c r="H99" s="6">
        <v>3.859603040231828</v>
      </c>
      <c r="I99" s="6">
        <v>6.1951819999999998E-2</v>
      </c>
      <c r="J99" s="6">
        <v>9.5194260000000003E-2</v>
      </c>
      <c r="K99" s="6">
        <v>0.20852076</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165.5</v>
      </c>
      <c r="AL99" s="38" t="s">
        <v>245</v>
      </c>
    </row>
    <row r="100" spans="1:38" s="2" customFormat="1" ht="26.25" customHeight="1" thickBot="1" x14ac:dyDescent="0.25">
      <c r="A100" s="57" t="s">
        <v>243</v>
      </c>
      <c r="B100" s="57" t="s">
        <v>246</v>
      </c>
      <c r="C100" s="58" t="s">
        <v>407</v>
      </c>
      <c r="D100" s="70"/>
      <c r="E100" s="6">
        <v>1.7583336329691605E-2</v>
      </c>
      <c r="F100" s="6">
        <v>0.81615930841137685</v>
      </c>
      <c r="G100" s="6" t="s">
        <v>429</v>
      </c>
      <c r="H100" s="6">
        <v>0.60014746309459932</v>
      </c>
      <c r="I100" s="6">
        <v>1.8906959999999997E-2</v>
      </c>
      <c r="J100" s="6">
        <v>2.9164529999999998E-2</v>
      </c>
      <c r="K100" s="6">
        <v>6.2955590000000006E-2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212.70000000000002</v>
      </c>
      <c r="AL100" s="38" t="s">
        <v>245</v>
      </c>
    </row>
    <row r="101" spans="1:38" s="2" customFormat="1" ht="26.25" customHeight="1" thickBot="1" x14ac:dyDescent="0.25">
      <c r="A101" s="57" t="s">
        <v>243</v>
      </c>
      <c r="B101" s="57" t="s">
        <v>247</v>
      </c>
      <c r="C101" s="58" t="s">
        <v>248</v>
      </c>
      <c r="D101" s="70"/>
      <c r="E101" s="6">
        <v>8.3062842739726021E-3</v>
      </c>
      <c r="F101" s="6">
        <v>1.5836800000000005E-2</v>
      </c>
      <c r="G101" s="6" t="s">
        <v>429</v>
      </c>
      <c r="H101" s="6">
        <v>0.2036826766027397</v>
      </c>
      <c r="I101" s="6">
        <v>1.1156599999999999E-3</v>
      </c>
      <c r="J101" s="6">
        <v>3.3469799999999994E-3</v>
      </c>
      <c r="K101" s="6">
        <v>7.8096199999999998E-3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70.7</v>
      </c>
      <c r="AL101" s="38" t="s">
        <v>245</v>
      </c>
    </row>
    <row r="102" spans="1:38" s="2" customFormat="1" ht="26.25" customHeight="1" thickBot="1" x14ac:dyDescent="0.25">
      <c r="A102" s="57" t="s">
        <v>243</v>
      </c>
      <c r="B102" s="57" t="s">
        <v>249</v>
      </c>
      <c r="C102" s="58" t="s">
        <v>385</v>
      </c>
      <c r="D102" s="70"/>
      <c r="E102" s="6">
        <v>1.1455175366943408E-2</v>
      </c>
      <c r="F102" s="6">
        <v>0.29615179000000003</v>
      </c>
      <c r="G102" s="6" t="s">
        <v>429</v>
      </c>
      <c r="H102" s="6">
        <v>1.2705047725433427</v>
      </c>
      <c r="I102" s="6">
        <v>2.5667200000000002E-3</v>
      </c>
      <c r="J102" s="6">
        <v>5.5017900000000008E-2</v>
      </c>
      <c r="K102" s="6">
        <v>0.36224509999999999</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376.5</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1.7554417377690806E-3</v>
      </c>
      <c r="F104" s="6">
        <v>7.6955999999999986E-3</v>
      </c>
      <c r="G104" s="6" t="s">
        <v>429</v>
      </c>
      <c r="H104" s="6">
        <v>4.3046091365949127E-2</v>
      </c>
      <c r="I104" s="6">
        <v>2.3602000000000001E-4</v>
      </c>
      <c r="J104" s="6">
        <v>7.0806000000000005E-4</v>
      </c>
      <c r="K104" s="6">
        <v>1.6521400000000001E-3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13.2</v>
      </c>
      <c r="AL104" s="38" t="s">
        <v>245</v>
      </c>
    </row>
    <row r="105" spans="1:38" s="2" customFormat="1" ht="26.25" customHeight="1" thickBot="1" x14ac:dyDescent="0.25">
      <c r="A105" s="57" t="s">
        <v>243</v>
      </c>
      <c r="B105" s="57" t="s">
        <v>254</v>
      </c>
      <c r="C105" s="58" t="s">
        <v>255</v>
      </c>
      <c r="D105" s="70"/>
      <c r="E105" s="6">
        <v>5.071055375342466E-3</v>
      </c>
      <c r="F105" s="6">
        <v>5.3865000000000003E-2</v>
      </c>
      <c r="G105" s="6" t="s">
        <v>429</v>
      </c>
      <c r="H105" s="6">
        <v>0.14447359504109586</v>
      </c>
      <c r="I105" s="6">
        <v>1.56828E-3</v>
      </c>
      <c r="J105" s="6">
        <v>2.46444E-3</v>
      </c>
      <c r="K105" s="6">
        <v>5.3769599999999992E-3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12.6</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1.5347176646849319E-2</v>
      </c>
      <c r="F107" s="6">
        <v>0.350823</v>
      </c>
      <c r="G107" s="6" t="s">
        <v>429</v>
      </c>
      <c r="H107" s="6">
        <v>0.47354578731041091</v>
      </c>
      <c r="I107" s="6">
        <v>6.3785999999999999E-3</v>
      </c>
      <c r="J107" s="6">
        <v>8.5047999999999985E-2</v>
      </c>
      <c r="K107" s="6">
        <v>0.40397799999999995</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2126.1999999999998</v>
      </c>
      <c r="AL107" s="38" t="s">
        <v>245</v>
      </c>
    </row>
    <row r="108" spans="1:38" s="2" customFormat="1" ht="26.25" customHeight="1" thickBot="1" x14ac:dyDescent="0.25">
      <c r="A108" s="57" t="s">
        <v>243</v>
      </c>
      <c r="B108" s="57" t="s">
        <v>259</v>
      </c>
      <c r="C108" s="58" t="s">
        <v>379</v>
      </c>
      <c r="D108" s="70"/>
      <c r="E108" s="6">
        <v>1.0858226399999999E-2</v>
      </c>
      <c r="F108" s="6">
        <v>0.20232720000000001</v>
      </c>
      <c r="G108" s="6" t="s">
        <v>429</v>
      </c>
      <c r="H108" s="6">
        <v>0.2242722076</v>
      </c>
      <c r="I108" s="6">
        <v>3.7468000000000002E-3</v>
      </c>
      <c r="J108" s="6">
        <v>3.7468000000000001E-2</v>
      </c>
      <c r="K108" s="6">
        <v>7.4936000000000003E-2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1873.4</v>
      </c>
      <c r="AL108" s="38" t="s">
        <v>245</v>
      </c>
    </row>
    <row r="109" spans="1:38" s="2" customFormat="1" ht="26.25" customHeight="1" thickBot="1" x14ac:dyDescent="0.25">
      <c r="A109" s="57" t="s">
        <v>243</v>
      </c>
      <c r="B109" s="57" t="s">
        <v>260</v>
      </c>
      <c r="C109" s="58" t="s">
        <v>380</v>
      </c>
      <c r="D109" s="70"/>
      <c r="E109" s="6">
        <v>2.5310636712328765E-5</v>
      </c>
      <c r="F109" s="6">
        <v>5.8679999999999995E-4</v>
      </c>
      <c r="G109" s="6" t="s">
        <v>429</v>
      </c>
      <c r="H109" s="6">
        <v>7.2816754849315058E-4</v>
      </c>
      <c r="I109" s="6">
        <v>2.4000000000000001E-5</v>
      </c>
      <c r="J109" s="6">
        <v>1.3200000000000001E-4</v>
      </c>
      <c r="K109" s="6">
        <v>1.3200000000000001E-4</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1.2</v>
      </c>
      <c r="AL109" s="38" t="s">
        <v>245</v>
      </c>
    </row>
    <row r="110" spans="1:38" s="2" customFormat="1" ht="26.25" customHeight="1" thickBot="1" x14ac:dyDescent="0.25">
      <c r="A110" s="57" t="s">
        <v>243</v>
      </c>
      <c r="B110" s="57" t="s">
        <v>261</v>
      </c>
      <c r="C110" s="58" t="s">
        <v>381</v>
      </c>
      <c r="D110" s="70"/>
      <c r="E110" s="6">
        <v>4.8145599701917771E-3</v>
      </c>
      <c r="F110" s="6">
        <v>9.1377899999999943E-2</v>
      </c>
      <c r="G110" s="6" t="s">
        <v>429</v>
      </c>
      <c r="H110" s="6">
        <v>0.10001391518049309</v>
      </c>
      <c r="I110" s="6">
        <v>1.7659999999999991E-3</v>
      </c>
      <c r="J110" s="6">
        <v>1.7353999999999987E-2</v>
      </c>
      <c r="K110" s="6">
        <v>3.3813999999999976E-2</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828.09999999999957</v>
      </c>
      <c r="AL110" s="38" t="s">
        <v>245</v>
      </c>
    </row>
    <row r="111" spans="1:38" s="2" customFormat="1" ht="26.25" customHeight="1" thickBot="1" x14ac:dyDescent="0.25">
      <c r="A111" s="57" t="s">
        <v>243</v>
      </c>
      <c r="B111" s="57" t="s">
        <v>262</v>
      </c>
      <c r="C111" s="58" t="s">
        <v>375</v>
      </c>
      <c r="D111" s="70"/>
      <c r="E111" s="6">
        <v>1.0883373942857141E-2</v>
      </c>
      <c r="F111" s="6">
        <v>0.31910040000000006</v>
      </c>
      <c r="G111" s="6" t="s">
        <v>429</v>
      </c>
      <c r="H111" s="6">
        <v>0.18496225954285711</v>
      </c>
      <c r="I111" s="6">
        <v>6.5760000000000005E-4</v>
      </c>
      <c r="J111" s="6">
        <v>1.3152000000000001E-3</v>
      </c>
      <c r="K111" s="6">
        <v>2.9591999999999999E-3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164.4</v>
      </c>
      <c r="AL111" s="38" t="s">
        <v>245</v>
      </c>
    </row>
    <row r="112" spans="1:38" s="2" customFormat="1" ht="26.25" customHeight="1" thickBot="1" x14ac:dyDescent="0.25">
      <c r="A112" s="57" t="s">
        <v>263</v>
      </c>
      <c r="B112" s="57" t="s">
        <v>264</v>
      </c>
      <c r="C112" s="58" t="s">
        <v>265</v>
      </c>
      <c r="D112" s="59"/>
      <c r="E112" s="6">
        <v>2.0760000000000001</v>
      </c>
      <c r="F112" s="6" t="s">
        <v>429</v>
      </c>
      <c r="G112" s="6" t="s">
        <v>429</v>
      </c>
      <c r="H112" s="6">
        <v>1.7383018400000001</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51900000</v>
      </c>
      <c r="AL112" s="38" t="s">
        <v>417</v>
      </c>
    </row>
    <row r="113" spans="1:38" s="2" customFormat="1" ht="26.25" customHeight="1" thickBot="1" x14ac:dyDescent="0.25">
      <c r="A113" s="57" t="s">
        <v>263</v>
      </c>
      <c r="B113" s="71" t="s">
        <v>266</v>
      </c>
      <c r="C113" s="72" t="s">
        <v>267</v>
      </c>
      <c r="D113" s="59"/>
      <c r="E113" s="6">
        <v>0.85849085935060343</v>
      </c>
      <c r="F113" s="6" t="s">
        <v>439</v>
      </c>
      <c r="G113" s="6" t="s">
        <v>429</v>
      </c>
      <c r="H113" s="6">
        <v>2.5702015377444201</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1.390872288E-2</v>
      </c>
      <c r="F114" s="6" t="s">
        <v>429</v>
      </c>
      <c r="G114" s="6" t="s">
        <v>429</v>
      </c>
      <c r="H114" s="6">
        <v>4.5203349359999999E-2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347718.07199999999</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0.1839758858714497</v>
      </c>
      <c r="F116" s="6" t="s">
        <v>439</v>
      </c>
      <c r="G116" s="6" t="s">
        <v>429</v>
      </c>
      <c r="H116" s="6">
        <v>0.27507535959528689</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0.11716500000000002</v>
      </c>
      <c r="J119" s="6">
        <v>0.98611099999999996</v>
      </c>
      <c r="K119" s="6">
        <v>1.73472</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1112</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0.95631999999999995</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1112</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2.4127999999999997E-2</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5.8006908700000005E-2</v>
      </c>
      <c r="F124" s="6">
        <v>0.1517103766</v>
      </c>
      <c r="G124" s="6">
        <v>1.33862097E-2</v>
      </c>
      <c r="H124" s="6">
        <v>1.33862097E-2</v>
      </c>
      <c r="I124" s="6">
        <v>6.2406509621400021E-2</v>
      </c>
      <c r="J124" s="6">
        <v>7.6274622870600009E-2</v>
      </c>
      <c r="K124" s="6">
        <v>0.11787896261820004</v>
      </c>
      <c r="L124" s="6">
        <v>5.6165858659260022E-3</v>
      </c>
      <c r="M124" s="6">
        <v>1.6643520727000001</v>
      </c>
      <c r="N124" s="6" t="s">
        <v>429</v>
      </c>
      <c r="O124" s="6" t="s">
        <v>429</v>
      </c>
      <c r="P124" s="6" t="s">
        <v>429</v>
      </c>
      <c r="Q124" s="6" t="s">
        <v>429</v>
      </c>
      <c r="R124" s="6" t="s">
        <v>429</v>
      </c>
      <c r="S124" s="6" t="s">
        <v>429</v>
      </c>
      <c r="T124" s="6" t="s">
        <v>429</v>
      </c>
      <c r="U124" s="6" t="s">
        <v>429</v>
      </c>
      <c r="V124" s="6" t="s">
        <v>429</v>
      </c>
      <c r="W124" s="6">
        <v>3.4670283123000002E-2</v>
      </c>
      <c r="X124" s="6">
        <v>4.9925207697120007E-2</v>
      </c>
      <c r="Y124" s="6">
        <v>2.995512461827201E-2</v>
      </c>
      <c r="Z124" s="6">
        <v>1.4977562309136005E-2</v>
      </c>
      <c r="AA124" s="6">
        <v>1.9970083078848004E-2</v>
      </c>
      <c r="AB124" s="6">
        <v>0.11482797770337602</v>
      </c>
      <c r="AC124" s="6" t="s">
        <v>429</v>
      </c>
      <c r="AD124" s="6" t="s">
        <v>429</v>
      </c>
      <c r="AE124" s="36"/>
      <c r="AF124" s="24" t="s">
        <v>429</v>
      </c>
      <c r="AG124" s="24" t="s">
        <v>429</v>
      </c>
      <c r="AH124" s="24" t="s">
        <v>429</v>
      </c>
      <c r="AI124" s="24" t="s">
        <v>429</v>
      </c>
      <c r="AJ124" s="24" t="s">
        <v>429</v>
      </c>
      <c r="AK124" s="24">
        <v>4462.0699000000004</v>
      </c>
      <c r="AL124" s="38" t="s">
        <v>442</v>
      </c>
    </row>
    <row r="125" spans="1:38" s="2" customFormat="1" ht="26.25" customHeight="1" thickBot="1" x14ac:dyDescent="0.25">
      <c r="A125" s="57" t="s">
        <v>288</v>
      </c>
      <c r="B125" s="57" t="s">
        <v>289</v>
      </c>
      <c r="C125" s="58" t="s">
        <v>290</v>
      </c>
      <c r="D125" s="59"/>
      <c r="E125" s="6" t="s">
        <v>429</v>
      </c>
      <c r="F125" s="6">
        <v>0.27891370036774188</v>
      </c>
      <c r="G125" s="6" t="s">
        <v>429</v>
      </c>
      <c r="H125" s="6" t="s">
        <v>438</v>
      </c>
      <c r="I125" s="6">
        <v>2.1037037999999999E-5</v>
      </c>
      <c r="J125" s="6">
        <v>1.3960943399999998E-4</v>
      </c>
      <c r="K125" s="6">
        <v>2.9515601800000001E-4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637.48599999999999</v>
      </c>
      <c r="AL125" s="38" t="s">
        <v>424</v>
      </c>
    </row>
    <row r="126" spans="1:38" s="2" customFormat="1" ht="26.25" customHeight="1" thickBot="1" x14ac:dyDescent="0.25">
      <c r="A126" s="57" t="s">
        <v>288</v>
      </c>
      <c r="B126" s="57" t="s">
        <v>291</v>
      </c>
      <c r="C126" s="58" t="s">
        <v>292</v>
      </c>
      <c r="D126" s="59"/>
      <c r="E126" s="6" t="s">
        <v>438</v>
      </c>
      <c r="F126" s="6" t="s">
        <v>438</v>
      </c>
      <c r="G126" s="6" t="s">
        <v>438</v>
      </c>
      <c r="H126" s="6">
        <v>4.2299149440000003E-2</v>
      </c>
      <c r="I126" s="6" t="s">
        <v>438</v>
      </c>
      <c r="J126" s="6" t="s">
        <v>438</v>
      </c>
      <c r="K126" s="6" t="s">
        <v>438</v>
      </c>
      <c r="L126" s="6" t="s">
        <v>438</v>
      </c>
      <c r="M126" s="6" t="s">
        <v>438</v>
      </c>
      <c r="N126" s="6" t="s">
        <v>429</v>
      </c>
      <c r="O126" s="6" t="s">
        <v>429</v>
      </c>
      <c r="P126" s="6" t="s">
        <v>429</v>
      </c>
      <c r="Q126" s="6" t="s">
        <v>429</v>
      </c>
      <c r="R126" s="6" t="s">
        <v>429</v>
      </c>
      <c r="S126" s="6" t="s">
        <v>429</v>
      </c>
      <c r="T126" s="6" t="s">
        <v>429</v>
      </c>
      <c r="U126" s="6" t="s">
        <v>429</v>
      </c>
      <c r="V126" s="6" t="s">
        <v>429</v>
      </c>
      <c r="W126" s="6" t="s">
        <v>429</v>
      </c>
      <c r="X126" s="6" t="s">
        <v>429</v>
      </c>
      <c r="Y126" s="6" t="s">
        <v>429</v>
      </c>
      <c r="Z126" s="6" t="s">
        <v>429</v>
      </c>
      <c r="AA126" s="6" t="s">
        <v>429</v>
      </c>
      <c r="AB126" s="6" t="s">
        <v>429</v>
      </c>
      <c r="AC126" s="6" t="s">
        <v>429</v>
      </c>
      <c r="AD126" s="6" t="s">
        <v>429</v>
      </c>
      <c r="AE126" s="36"/>
      <c r="AF126" s="24" t="s">
        <v>429</v>
      </c>
      <c r="AG126" s="24" t="s">
        <v>429</v>
      </c>
      <c r="AH126" s="24" t="s">
        <v>429</v>
      </c>
      <c r="AI126" s="24" t="s">
        <v>429</v>
      </c>
      <c r="AJ126" s="24" t="s">
        <v>429</v>
      </c>
      <c r="AK126" s="24">
        <v>208.92139250616202</v>
      </c>
      <c r="AL126" s="38" t="s">
        <v>423</v>
      </c>
    </row>
    <row r="127" spans="1:38" s="2" customFormat="1" ht="26.25" customHeight="1" thickBot="1" x14ac:dyDescent="0.25">
      <c r="A127" s="57" t="s">
        <v>288</v>
      </c>
      <c r="B127" s="57" t="s">
        <v>293</v>
      </c>
      <c r="C127" s="58" t="s">
        <v>294</v>
      </c>
      <c r="D127" s="59"/>
      <c r="E127" s="6" t="s">
        <v>428</v>
      </c>
      <c r="F127" s="6" t="s">
        <v>428</v>
      </c>
      <c r="G127" s="6" t="s">
        <v>428</v>
      </c>
      <c r="H127" s="6">
        <v>2.3753527690358717E-4</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v>6.8397652748873328E-3</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1.7400000000000003E-4</v>
      </c>
      <c r="F130" s="6">
        <v>1.4800000000000002E-3</v>
      </c>
      <c r="G130" s="6">
        <v>9.3999999999999998E-6</v>
      </c>
      <c r="H130" s="6" t="s">
        <v>438</v>
      </c>
      <c r="I130" s="6">
        <v>8.0000000000000007E-7</v>
      </c>
      <c r="J130" s="6">
        <v>1.4000000000000001E-6</v>
      </c>
      <c r="K130" s="6">
        <v>1.9999999999999999E-6</v>
      </c>
      <c r="L130" s="6">
        <v>2.8000000000000006E-8</v>
      </c>
      <c r="M130" s="6">
        <v>1.3999999999999999E-4</v>
      </c>
      <c r="N130" s="6">
        <v>2.6000000000000003E-4</v>
      </c>
      <c r="O130" s="6">
        <v>2.0000000000000005E-5</v>
      </c>
      <c r="P130" s="6">
        <v>1.1200000000000001E-5</v>
      </c>
      <c r="Q130" s="6">
        <v>3.2000000000000003E-6</v>
      </c>
      <c r="R130" s="6" t="s">
        <v>438</v>
      </c>
      <c r="S130" s="6" t="s">
        <v>438</v>
      </c>
      <c r="T130" s="6">
        <v>2.8000000000000003E-5</v>
      </c>
      <c r="U130" s="6" t="s">
        <v>438</v>
      </c>
      <c r="V130" s="6" t="s">
        <v>438</v>
      </c>
      <c r="W130" s="6">
        <v>7.0000000000000007E-2</v>
      </c>
      <c r="X130" s="6" t="s">
        <v>438</v>
      </c>
      <c r="Y130" s="6" t="s">
        <v>438</v>
      </c>
      <c r="Z130" s="6" t="s">
        <v>438</v>
      </c>
      <c r="AA130" s="6" t="s">
        <v>438</v>
      </c>
      <c r="AB130" s="6">
        <v>4.0000000000000002E-9</v>
      </c>
      <c r="AC130" s="6">
        <v>4.0000000000000002E-4</v>
      </c>
      <c r="AD130" s="6" t="s">
        <v>429</v>
      </c>
      <c r="AE130" s="36"/>
      <c r="AF130" s="24" t="s">
        <v>429</v>
      </c>
      <c r="AG130" s="24" t="s">
        <v>429</v>
      </c>
      <c r="AH130" s="24" t="s">
        <v>429</v>
      </c>
      <c r="AI130" s="24" t="s">
        <v>429</v>
      </c>
      <c r="AJ130" s="24" t="s">
        <v>429</v>
      </c>
      <c r="AK130" s="24">
        <v>0.2</v>
      </c>
      <c r="AL130" s="38" t="s">
        <v>300</v>
      </c>
    </row>
    <row r="131" spans="1:38" s="2" customFormat="1" ht="26.25" customHeight="1" thickBot="1" x14ac:dyDescent="0.25">
      <c r="A131" s="57" t="s">
        <v>288</v>
      </c>
      <c r="B131" s="61" t="s">
        <v>303</v>
      </c>
      <c r="C131" s="68" t="s">
        <v>304</v>
      </c>
      <c r="D131" s="59"/>
      <c r="E131" s="6">
        <v>2.6824899999999998E-5</v>
      </c>
      <c r="F131" s="6">
        <v>8.1640999999999986E-6</v>
      </c>
      <c r="G131" s="6">
        <v>6.2980200000000002E-6</v>
      </c>
      <c r="H131" s="6" t="s">
        <v>438</v>
      </c>
      <c r="I131" s="6" t="s">
        <v>438</v>
      </c>
      <c r="J131" s="6" t="s">
        <v>438</v>
      </c>
      <c r="K131" s="6">
        <v>1.98271E-4</v>
      </c>
      <c r="L131" s="6">
        <v>4.5602330000000003E-6</v>
      </c>
      <c r="M131" s="6">
        <v>2.2159699999999996E-6</v>
      </c>
      <c r="N131" s="6">
        <v>7.2310600000000005E-4</v>
      </c>
      <c r="O131" s="6">
        <v>9.3304E-5</v>
      </c>
      <c r="P131" s="6">
        <v>5.0150900000000003E-4</v>
      </c>
      <c r="Q131" s="6">
        <v>2.3326000000000003E-6</v>
      </c>
      <c r="R131" s="6">
        <v>2.3326E-5</v>
      </c>
      <c r="S131" s="6">
        <v>1.1429739999999999E-3</v>
      </c>
      <c r="T131" s="6">
        <v>2.3326E-5</v>
      </c>
      <c r="U131" s="6" t="s">
        <v>438</v>
      </c>
      <c r="V131" s="6" t="s">
        <v>438</v>
      </c>
      <c r="W131" s="6">
        <v>0.46651999999999999</v>
      </c>
      <c r="X131" s="6" t="s">
        <v>438</v>
      </c>
      <c r="Y131" s="6" t="s">
        <v>438</v>
      </c>
      <c r="Z131" s="6" t="s">
        <v>438</v>
      </c>
      <c r="AA131" s="6" t="s">
        <v>438</v>
      </c>
      <c r="AB131" s="6">
        <v>4.6651999999999996E-10</v>
      </c>
      <c r="AC131" s="6">
        <v>1.1663000000000001E-3</v>
      </c>
      <c r="AD131" s="6" t="s">
        <v>429</v>
      </c>
      <c r="AE131" s="36"/>
      <c r="AF131" s="24" t="s">
        <v>429</v>
      </c>
      <c r="AG131" s="24" t="s">
        <v>429</v>
      </c>
      <c r="AH131" s="24" t="s">
        <v>429</v>
      </c>
      <c r="AI131" s="24" t="s">
        <v>429</v>
      </c>
      <c r="AJ131" s="24" t="s">
        <v>429</v>
      </c>
      <c r="AK131" s="24">
        <v>1.1663E-2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1.6310249999999999E-3</v>
      </c>
      <c r="F133" s="6">
        <v>2.5701E-5</v>
      </c>
      <c r="G133" s="6">
        <v>2.23401E-4</v>
      </c>
      <c r="H133" s="6" t="s">
        <v>429</v>
      </c>
      <c r="I133" s="6">
        <v>6.8601900000000011E-5</v>
      </c>
      <c r="J133" s="6">
        <v>6.8601900000000011E-5</v>
      </c>
      <c r="K133" s="6">
        <v>7.6233120000000008E-5</v>
      </c>
      <c r="L133" s="6" t="s">
        <v>438</v>
      </c>
      <c r="M133" s="6">
        <v>2.7678000000000002E-4</v>
      </c>
      <c r="N133" s="6">
        <v>5.9369310000000002E-5</v>
      </c>
      <c r="O133" s="6">
        <v>9.9443100000000014E-6</v>
      </c>
      <c r="P133" s="6">
        <v>2.9457300000000001E-3</v>
      </c>
      <c r="Q133" s="6">
        <v>2.6906969999999996E-5</v>
      </c>
      <c r="R133" s="6">
        <v>2.6808120000000003E-5</v>
      </c>
      <c r="S133" s="6">
        <v>2.457411E-5</v>
      </c>
      <c r="T133" s="6">
        <v>3.4261409999999998E-5</v>
      </c>
      <c r="U133" s="6">
        <v>3.9105060000000003E-5</v>
      </c>
      <c r="V133" s="6">
        <v>3.1655723999999999E-4</v>
      </c>
      <c r="W133" s="6">
        <v>5.3378999999999998E-5</v>
      </c>
      <c r="X133" s="6">
        <v>2.6096399999999999E-8</v>
      </c>
      <c r="Y133" s="6">
        <v>1.4254169999999999E-8</v>
      </c>
      <c r="Z133" s="6">
        <v>1.2731880000000001E-8</v>
      </c>
      <c r="AA133" s="6">
        <v>1.381923E-8</v>
      </c>
      <c r="AB133" s="6">
        <v>6.6901680000000003E-8</v>
      </c>
      <c r="AC133" s="6">
        <v>2.9655000000000003E-4</v>
      </c>
      <c r="AD133" s="6">
        <v>8.1056999999999993E-4</v>
      </c>
      <c r="AE133" s="36"/>
      <c r="AF133" s="24" t="s">
        <v>429</v>
      </c>
      <c r="AG133" s="24" t="s">
        <v>429</v>
      </c>
      <c r="AH133" s="24" t="s">
        <v>429</v>
      </c>
      <c r="AI133" s="24" t="s">
        <v>429</v>
      </c>
      <c r="AJ133" s="24" t="s">
        <v>429</v>
      </c>
      <c r="AK133" s="24">
        <v>1977</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1.3972437450000005E-3</v>
      </c>
      <c r="G136" s="6" t="s">
        <v>429</v>
      </c>
      <c r="H136" s="6">
        <v>0.17982080000000003</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47.366064600000009</v>
      </c>
      <c r="AL136" s="38" t="s">
        <v>415</v>
      </c>
    </row>
    <row r="137" spans="1:38" s="2" customFormat="1" ht="26.25" customHeight="1" thickBot="1" x14ac:dyDescent="0.25">
      <c r="A137" s="57" t="s">
        <v>288</v>
      </c>
      <c r="B137" s="57" t="s">
        <v>315</v>
      </c>
      <c r="C137" s="58" t="s">
        <v>316</v>
      </c>
      <c r="D137" s="59"/>
      <c r="E137" s="6" t="s">
        <v>429</v>
      </c>
      <c r="F137" s="6">
        <v>1.3189321499999993E-4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19.461587999999992</v>
      </c>
      <c r="AL137" s="38" t="s">
        <v>415</v>
      </c>
    </row>
    <row r="138" spans="1:38" s="2" customFormat="1" ht="26.25" customHeight="1" thickBot="1" x14ac:dyDescent="0.25">
      <c r="A138" s="61" t="s">
        <v>288</v>
      </c>
      <c r="B138" s="61" t="s">
        <v>317</v>
      </c>
      <c r="C138" s="63" t="s">
        <v>318</v>
      </c>
      <c r="D138" s="60"/>
      <c r="E138" s="6" t="s">
        <v>429</v>
      </c>
      <c r="F138" s="6">
        <v>1.5216952500000008E-4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6.6533505414232114E-2</v>
      </c>
      <c r="F140" s="6" t="s">
        <v>429</v>
      </c>
      <c r="G140" s="6" t="s">
        <v>429</v>
      </c>
      <c r="H140" s="6" t="s">
        <v>429</v>
      </c>
      <c r="I140" s="6">
        <v>0.54436504429826282</v>
      </c>
      <c r="J140" s="6">
        <v>0.66533505414232119</v>
      </c>
      <c r="K140" s="6">
        <v>1.0282450836744963</v>
      </c>
      <c r="L140" s="6">
        <v>4.8992853986843651E-2</v>
      </c>
      <c r="M140" s="6">
        <v>4.7178303839182778</v>
      </c>
      <c r="N140" s="6" t="s">
        <v>429</v>
      </c>
      <c r="O140" s="6" t="s">
        <v>429</v>
      </c>
      <c r="P140" s="6" t="s">
        <v>429</v>
      </c>
      <c r="Q140" s="6" t="s">
        <v>429</v>
      </c>
      <c r="R140" s="6" t="s">
        <v>429</v>
      </c>
      <c r="S140" s="6" t="s">
        <v>429</v>
      </c>
      <c r="T140" s="6" t="s">
        <v>429</v>
      </c>
      <c r="U140" s="6" t="s">
        <v>429</v>
      </c>
      <c r="V140" s="6" t="s">
        <v>429</v>
      </c>
      <c r="W140" s="6">
        <v>0.30242502461014598</v>
      </c>
      <c r="X140" s="6">
        <v>0.4354920354386102</v>
      </c>
      <c r="Y140" s="6">
        <v>0.26129522126316618</v>
      </c>
      <c r="Z140" s="6">
        <v>0.13064761063158309</v>
      </c>
      <c r="AA140" s="6">
        <v>0.17419681417544408</v>
      </c>
      <c r="AB140" s="6">
        <v>1.0016316815088033</v>
      </c>
      <c r="AC140" s="6" t="s">
        <v>429</v>
      </c>
      <c r="AD140" s="6" t="s">
        <v>429</v>
      </c>
      <c r="AE140" s="36"/>
      <c r="AF140" s="24" t="s">
        <v>429</v>
      </c>
      <c r="AG140" s="24" t="s">
        <v>429</v>
      </c>
      <c r="AH140" s="24" t="s">
        <v>429</v>
      </c>
      <c r="AI140" s="24" t="s">
        <v>429</v>
      </c>
      <c r="AJ140" s="24" t="s">
        <v>429</v>
      </c>
      <c r="AK140" s="24">
        <v>97.55645955</v>
      </c>
      <c r="AL140" s="38" t="s">
        <v>440</v>
      </c>
    </row>
    <row r="141" spans="1:38" s="9" customFormat="1" ht="37.5" customHeight="1" thickBot="1" x14ac:dyDescent="0.25">
      <c r="A141" s="75"/>
      <c r="B141" s="76" t="s">
        <v>323</v>
      </c>
      <c r="C141" s="77" t="s">
        <v>387</v>
      </c>
      <c r="D141" s="75" t="s">
        <v>142</v>
      </c>
      <c r="E141" s="20">
        <f>SUM(E14:E140)</f>
        <v>38.670637187504852</v>
      </c>
      <c r="F141" s="20">
        <f t="shared" ref="F141:AD141" si="0">SUM(F14:F140)</f>
        <v>46.66717063104285</v>
      </c>
      <c r="G141" s="20">
        <f t="shared" si="0"/>
        <v>6.6447829828473033</v>
      </c>
      <c r="H141" s="20">
        <f t="shared" si="0"/>
        <v>15.012362301568487</v>
      </c>
      <c r="I141" s="20">
        <f t="shared" si="0"/>
        <v>27.839569397455882</v>
      </c>
      <c r="J141" s="20">
        <f t="shared" si="0"/>
        <v>34.507958013980527</v>
      </c>
      <c r="K141" s="20">
        <f t="shared" si="0"/>
        <v>52.052048073074509</v>
      </c>
      <c r="L141" s="20">
        <f t="shared" si="0"/>
        <v>3.7241790158500434</v>
      </c>
      <c r="M141" s="20">
        <f t="shared" si="0"/>
        <v>207.22773222208798</v>
      </c>
      <c r="N141" s="20">
        <f t="shared" si="0"/>
        <v>136.18919002890502</v>
      </c>
      <c r="O141" s="20">
        <f t="shared" si="0"/>
        <v>1.029992311877032</v>
      </c>
      <c r="P141" s="20">
        <f t="shared" si="0"/>
        <v>9.0379681579306939E-2</v>
      </c>
      <c r="Q141" s="20">
        <f t="shared" si="0"/>
        <v>13.323553923045729</v>
      </c>
      <c r="R141" s="20">
        <f>SUM(R14:R140)</f>
        <v>2.3924846535076054</v>
      </c>
      <c r="S141" s="20">
        <f t="shared" si="0"/>
        <v>3.8785704383044122</v>
      </c>
      <c r="T141" s="20">
        <f t="shared" si="0"/>
        <v>5.0292772910115948</v>
      </c>
      <c r="U141" s="20">
        <f t="shared" si="0"/>
        <v>0.21880063097320801</v>
      </c>
      <c r="V141" s="20">
        <f t="shared" si="0"/>
        <v>31.006496259189273</v>
      </c>
      <c r="W141" s="20">
        <f t="shared" si="0"/>
        <v>29.54452151063327</v>
      </c>
      <c r="X141" s="20">
        <f t="shared" si="0"/>
        <v>4.7567973754131225</v>
      </c>
      <c r="Y141" s="20">
        <f t="shared" si="0"/>
        <v>4.396830370461978</v>
      </c>
      <c r="Z141" s="20">
        <f t="shared" si="0"/>
        <v>1.6885430218550763</v>
      </c>
      <c r="AA141" s="20">
        <f t="shared" si="0"/>
        <v>2.5937564848306733</v>
      </c>
      <c r="AB141" s="20">
        <f t="shared" si="0"/>
        <v>13.440070204893081</v>
      </c>
      <c r="AC141" s="20">
        <f t="shared" si="0"/>
        <v>0.2953260936253132</v>
      </c>
      <c r="AD141" s="20">
        <f t="shared" si="0"/>
        <v>0.52401271160835583</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38.670637187504852</v>
      </c>
      <c r="F152" s="14">
        <f t="shared" ref="F152:AD152" si="1">F141 + F151 + IF(AND(OR($B$4="AT",$B$4="BE",$B$4="CH",$B$4="GB",$B$4="IE",$B$4="LT",$B$4="LU",$B$4="NL"),SUM(F143:F149)&gt;0),SUM(F143:F149)-SUM(F27:F33),0)</f>
        <v>46.66717063104285</v>
      </c>
      <c r="G152" s="14">
        <f t="shared" si="1"/>
        <v>6.6447829828473033</v>
      </c>
      <c r="H152" s="14">
        <f t="shared" si="1"/>
        <v>15.012362301568487</v>
      </c>
      <c r="I152" s="14">
        <f t="shared" si="1"/>
        <v>27.839569397455882</v>
      </c>
      <c r="J152" s="14">
        <f t="shared" si="1"/>
        <v>34.507958013980527</v>
      </c>
      <c r="K152" s="14">
        <f t="shared" si="1"/>
        <v>52.052048073074509</v>
      </c>
      <c r="L152" s="14">
        <f t="shared" si="1"/>
        <v>3.7241790158500434</v>
      </c>
      <c r="M152" s="14">
        <f t="shared" si="1"/>
        <v>207.22773222208798</v>
      </c>
      <c r="N152" s="14">
        <f t="shared" si="1"/>
        <v>136.18919002890502</v>
      </c>
      <c r="O152" s="14">
        <f t="shared" si="1"/>
        <v>1.029992311877032</v>
      </c>
      <c r="P152" s="14">
        <f t="shared" si="1"/>
        <v>9.0379681579306939E-2</v>
      </c>
      <c r="Q152" s="14">
        <f t="shared" si="1"/>
        <v>13.323553923045729</v>
      </c>
      <c r="R152" s="14">
        <f t="shared" si="1"/>
        <v>2.3924846535076054</v>
      </c>
      <c r="S152" s="14">
        <f t="shared" si="1"/>
        <v>3.8785704383044122</v>
      </c>
      <c r="T152" s="14">
        <f t="shared" si="1"/>
        <v>5.0292772910115948</v>
      </c>
      <c r="U152" s="14">
        <f t="shared" si="1"/>
        <v>0.21880063097320801</v>
      </c>
      <c r="V152" s="14">
        <f t="shared" si="1"/>
        <v>31.006496259189273</v>
      </c>
      <c r="W152" s="14">
        <f t="shared" si="1"/>
        <v>29.54452151063327</v>
      </c>
      <c r="X152" s="14">
        <f t="shared" si="1"/>
        <v>4.7567973754131225</v>
      </c>
      <c r="Y152" s="14">
        <f t="shared" si="1"/>
        <v>4.396830370461978</v>
      </c>
      <c r="Z152" s="14">
        <f t="shared" si="1"/>
        <v>1.6885430218550763</v>
      </c>
      <c r="AA152" s="14">
        <f t="shared" si="1"/>
        <v>2.5937564848306733</v>
      </c>
      <c r="AB152" s="14">
        <f t="shared" si="1"/>
        <v>13.440070204893081</v>
      </c>
      <c r="AC152" s="14">
        <f t="shared" si="1"/>
        <v>0.2953260936253132</v>
      </c>
      <c r="AD152" s="14">
        <f t="shared" si="1"/>
        <v>0.52401271160835583</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38.670637187504852</v>
      </c>
      <c r="F154" s="14">
        <f>F141 + F153 - IF(OR($B$6=2005,$B$6&gt;=2020),SUM(F99:F122),0) + IF(AND(OR($B$4="AT",$B$4="BE",$B$4="CH",$B$4="GB",$B$4="IE",$B$4="LT",$B$4="LU",$B$4="NL"),SUM(F143:F149)&gt;0),SUM(F143:F149)-SUM(F27:F33),0)</f>
        <v>46.66717063104285</v>
      </c>
      <c r="G154" s="14">
        <f>G141 + G153 + IF(AND(OR($B$4="AT",$B$4="BE",$B$4="CH",$B$4="GB",$B$4="IE",$B$4="LT",$B$4="LU",$B$4="NL"),SUM(G143:G149)&gt;0),SUM(G143:G149)-SUM(G27:G33),0)</f>
        <v>6.6447829828473033</v>
      </c>
      <c r="H154" s="14">
        <f t="shared" ref="H154:AD154" si="2">H141 + H153 + IF(AND(OR($B$4="AT",$B$4="BE",$B$4="CH",$B$4="GB",$B$4="IE",$B$4="LT",$B$4="LU",$B$4="NL"),SUM(H143:H149)&gt;0),SUM(H143:H149)-SUM(H27:H33),0)</f>
        <v>15.012362301568487</v>
      </c>
      <c r="I154" s="14">
        <f t="shared" si="2"/>
        <v>27.839569397455882</v>
      </c>
      <c r="J154" s="14">
        <f t="shared" si="2"/>
        <v>34.507958013980527</v>
      </c>
      <c r="K154" s="14">
        <f t="shared" si="2"/>
        <v>52.052048073074509</v>
      </c>
      <c r="L154" s="14">
        <f t="shared" si="2"/>
        <v>3.7241790158500434</v>
      </c>
      <c r="M154" s="14">
        <f t="shared" si="2"/>
        <v>207.22773222208798</v>
      </c>
      <c r="N154" s="14">
        <f t="shared" si="2"/>
        <v>136.18919002890502</v>
      </c>
      <c r="O154" s="14">
        <f t="shared" si="2"/>
        <v>1.029992311877032</v>
      </c>
      <c r="P154" s="14">
        <f t="shared" si="2"/>
        <v>9.0379681579306939E-2</v>
      </c>
      <c r="Q154" s="14">
        <f t="shared" si="2"/>
        <v>13.323553923045729</v>
      </c>
      <c r="R154" s="14">
        <f t="shared" si="2"/>
        <v>2.3924846535076054</v>
      </c>
      <c r="S154" s="14">
        <f t="shared" si="2"/>
        <v>3.8785704383044122</v>
      </c>
      <c r="T154" s="14">
        <f t="shared" si="2"/>
        <v>5.0292772910115948</v>
      </c>
      <c r="U154" s="14">
        <f t="shared" si="2"/>
        <v>0.21880063097320801</v>
      </c>
      <c r="V154" s="14">
        <f t="shared" si="2"/>
        <v>31.006496259189273</v>
      </c>
      <c r="W154" s="14">
        <f t="shared" si="2"/>
        <v>29.54452151063327</v>
      </c>
      <c r="X154" s="14">
        <f t="shared" si="2"/>
        <v>4.7567973754131225</v>
      </c>
      <c r="Y154" s="14">
        <f t="shared" si="2"/>
        <v>4.396830370461978</v>
      </c>
      <c r="Z154" s="14">
        <f t="shared" si="2"/>
        <v>1.6885430218550763</v>
      </c>
      <c r="AA154" s="14">
        <f t="shared" si="2"/>
        <v>2.5937564848306733</v>
      </c>
      <c r="AB154" s="14">
        <f t="shared" si="2"/>
        <v>13.440070204893081</v>
      </c>
      <c r="AC154" s="14">
        <f t="shared" si="2"/>
        <v>0.2953260936253132</v>
      </c>
      <c r="AD154" s="14">
        <f t="shared" si="2"/>
        <v>0.52401271160835583</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0.66113762388336039</v>
      </c>
      <c r="F157" s="140">
        <v>3.9353429993057167E-2</v>
      </c>
      <c r="G157" s="140">
        <v>7.8706859986114333E-2</v>
      </c>
      <c r="H157" s="140" t="s">
        <v>438</v>
      </c>
      <c r="I157" s="140">
        <v>1.5741371997222867E-2</v>
      </c>
      <c r="J157" s="140">
        <v>1.5741371997222867E-2</v>
      </c>
      <c r="K157" s="140">
        <v>1.5741371997222867E-2</v>
      </c>
      <c r="L157" s="140">
        <v>7.5558585586669759E-3</v>
      </c>
      <c r="M157" s="140">
        <v>8.6577545984725779E-2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3400.9234200000001</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7.3000465632955323E-4</v>
      </c>
      <c r="F158" s="140">
        <v>8.8812558204119418E-5</v>
      </c>
      <c r="G158" s="140">
        <v>7.7225582041194152E-5</v>
      </c>
      <c r="H158" s="140" t="s">
        <v>438</v>
      </c>
      <c r="I158" s="140">
        <v>7.6251164082388331E-6</v>
      </c>
      <c r="J158" s="140">
        <v>7.6251164082388331E-6</v>
      </c>
      <c r="K158" s="140">
        <v>7.6251164082388331E-6</v>
      </c>
      <c r="L158" s="140">
        <v>3.6600558759546396E-6</v>
      </c>
      <c r="M158" s="140">
        <v>2.4625116408238837E-4</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3.3474064000000001</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22.075890856100003</v>
      </c>
      <c r="F159" s="140">
        <v>0.75940000000000007</v>
      </c>
      <c r="G159" s="140">
        <v>6.5309422990000003</v>
      </c>
      <c r="H159" s="140">
        <v>1.972719756E-3</v>
      </c>
      <c r="I159" s="140">
        <v>1.3062</v>
      </c>
      <c r="J159" s="140">
        <v>1.4431</v>
      </c>
      <c r="K159" s="140">
        <v>1.4431</v>
      </c>
      <c r="L159" s="140">
        <v>0.17297000000000001</v>
      </c>
      <c r="M159" s="140">
        <v>2.0646035624000003</v>
      </c>
      <c r="N159" s="140">
        <v>4.7170000000000004E-2</v>
      </c>
      <c r="O159" s="140">
        <v>4.9700000000000005E-3</v>
      </c>
      <c r="P159" s="140">
        <v>6.1900000000000002E-3</v>
      </c>
      <c r="Q159" s="140">
        <v>0.15068000000000004</v>
      </c>
      <c r="R159" s="140">
        <v>0.16001000000000001</v>
      </c>
      <c r="S159" s="140">
        <v>0.32618000000000008</v>
      </c>
      <c r="T159" s="140">
        <v>7.0369999999999999</v>
      </c>
      <c r="U159" s="140">
        <v>5.1880000000000009E-2</v>
      </c>
      <c r="V159" s="140">
        <v>0.33479999999999999</v>
      </c>
      <c r="W159" s="140">
        <v>1.1038999999999999E-4</v>
      </c>
      <c r="X159" s="140">
        <v>1.02E-6</v>
      </c>
      <c r="Y159" s="140">
        <v>3.4520000000000002E-6</v>
      </c>
      <c r="Z159" s="140">
        <v>1.6649999999999999E-6</v>
      </c>
      <c r="AA159" s="140">
        <v>4.8550000000000001E-6</v>
      </c>
      <c r="AB159" s="140">
        <v>8.3760000000000008E-6</v>
      </c>
      <c r="AC159" s="140">
        <v>3.5400000000000007E-5</v>
      </c>
      <c r="AD159" s="140">
        <v>1.2657799999999999E-4</v>
      </c>
      <c r="AE159" s="50"/>
      <c r="AF159" s="140">
        <v>11443</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0.12274</v>
      </c>
      <c r="F163" s="23">
        <v>0.32300000000000001</v>
      </c>
      <c r="G163" s="23">
        <v>2.4548E-2</v>
      </c>
      <c r="H163" s="23">
        <v>2.7778000000000001E-2</v>
      </c>
      <c r="I163" s="23">
        <v>0.50157000000000007</v>
      </c>
      <c r="J163" s="23">
        <v>0.61302999999999996</v>
      </c>
      <c r="K163" s="23">
        <v>0.94741000000000009</v>
      </c>
      <c r="L163" s="23">
        <v>4.5141300000000002E-2</v>
      </c>
      <c r="M163" s="23">
        <v>3.4883999999999999</v>
      </c>
      <c r="N163" s="23" t="s">
        <v>429</v>
      </c>
      <c r="O163" s="23" t="s">
        <v>429</v>
      </c>
      <c r="P163" s="23" t="s">
        <v>429</v>
      </c>
      <c r="Q163" s="23" t="s">
        <v>429</v>
      </c>
      <c r="R163" s="23" t="s">
        <v>429</v>
      </c>
      <c r="S163" s="23" t="s">
        <v>429</v>
      </c>
      <c r="T163" s="23" t="s">
        <v>429</v>
      </c>
      <c r="U163" s="23" t="s">
        <v>429</v>
      </c>
      <c r="V163" s="23" t="s">
        <v>429</v>
      </c>
      <c r="W163" s="23">
        <v>0.27864999999999995</v>
      </c>
      <c r="X163" s="23">
        <v>0.40125599999999995</v>
      </c>
      <c r="Y163" s="23">
        <v>0.24075360000000001</v>
      </c>
      <c r="Z163" s="23">
        <v>0.12037680000000001</v>
      </c>
      <c r="AA163" s="23">
        <v>0.16050239999999999</v>
      </c>
      <c r="AB163" s="23">
        <v>0.92288879999999995</v>
      </c>
      <c r="AC163" s="23" t="s">
        <v>429</v>
      </c>
      <c r="AD163" s="23" t="s">
        <v>429</v>
      </c>
      <c r="AE163" s="51"/>
      <c r="AF163" s="23" t="s">
        <v>429</v>
      </c>
      <c r="AG163" s="23" t="s">
        <v>429</v>
      </c>
      <c r="AH163" s="23" t="s">
        <v>429</v>
      </c>
      <c r="AI163" s="23" t="s">
        <v>429</v>
      </c>
      <c r="AJ163" s="23" t="s">
        <v>429</v>
      </c>
      <c r="AK163" s="23">
        <v>0.64600000000000002</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60" priority="6" operator="equal">
      <formula>0</formula>
    </cfRule>
  </conditionalFormatting>
  <conditionalFormatting sqref="E48:AD48">
    <cfRule type="cellIs" dxfId="59" priority="5" operator="equal">
      <formula>0</formula>
    </cfRule>
  </conditionalFormatting>
  <conditionalFormatting sqref="E53:AD53">
    <cfRule type="cellIs" dxfId="58" priority="4" operator="equal">
      <formula>0</formula>
    </cfRule>
  </conditionalFormatting>
  <conditionalFormatting sqref="E54:E55">
    <cfRule type="cellIs" dxfId="57" priority="3" operator="equal">
      <formula>0</formula>
    </cfRule>
  </conditionalFormatting>
  <conditionalFormatting sqref="G54:AD55">
    <cfRule type="cellIs" dxfId="56" priority="2" operator="equal">
      <formula>0</formula>
    </cfRule>
  </conditionalFormatting>
  <conditionalFormatting sqref="AF14:AK140 E14:AD140">
    <cfRule type="cellIs" dxfId="55" priority="1" operator="equal">
      <formula>0</formula>
    </cfRule>
  </conditionalFormatting>
  <pageMargins left="0.7" right="0.7" top="0.78740157499999996" bottom="0.78740157499999996" header="0.3" footer="0.3"/>
  <pageSetup paperSize="9" scale="1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2.710937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2010</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2010</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3.2716169260897661</v>
      </c>
      <c r="F14" s="6">
        <v>0.12080797671992577</v>
      </c>
      <c r="G14" s="6">
        <v>0.66434563111081979</v>
      </c>
      <c r="H14" s="6" t="s">
        <v>438</v>
      </c>
      <c r="I14" s="6">
        <v>0.71767588718889774</v>
      </c>
      <c r="J14" s="6">
        <v>0.83638708718889765</v>
      </c>
      <c r="K14" s="6">
        <v>0.93224578718889783</v>
      </c>
      <c r="L14" s="6">
        <v>2.3811210379722444E-2</v>
      </c>
      <c r="M14" s="6">
        <v>1.3604276587188862</v>
      </c>
      <c r="N14" s="6">
        <v>0.11213131964853071</v>
      </c>
      <c r="O14" s="6">
        <v>1.0318076608088454E-2</v>
      </c>
      <c r="P14" s="6">
        <v>1.245586323538176E-2</v>
      </c>
      <c r="Q14" s="6">
        <v>5.8975551882458122E-2</v>
      </c>
      <c r="R14" s="6">
        <v>5.0087319688588899E-2</v>
      </c>
      <c r="S14" s="6">
        <v>0.1151405269688589</v>
      </c>
      <c r="T14" s="6">
        <v>0.25091809308050045</v>
      </c>
      <c r="U14" s="6">
        <v>1.8477128042362758E-2</v>
      </c>
      <c r="V14" s="6">
        <v>0.99569189964853078</v>
      </c>
      <c r="W14" s="6">
        <v>0.2723670874769088</v>
      </c>
      <c r="X14" s="6">
        <v>5.774903344666139E-3</v>
      </c>
      <c r="Y14" s="6">
        <v>2.7583925267520677E-4</v>
      </c>
      <c r="Z14" s="6">
        <v>2.5811511882520679E-4</v>
      </c>
      <c r="AA14" s="6">
        <v>2.1441724834730681E-4</v>
      </c>
      <c r="AB14" s="6">
        <v>6.5232749645138585E-3</v>
      </c>
      <c r="AC14" s="6">
        <v>2.8486000000000001E-2</v>
      </c>
      <c r="AD14" s="6">
        <v>1.7924919000000001E-2</v>
      </c>
      <c r="AE14" s="36"/>
      <c r="AF14" s="24">
        <v>705</v>
      </c>
      <c r="AG14" s="24">
        <v>430</v>
      </c>
      <c r="AH14" s="24">
        <v>37812</v>
      </c>
      <c r="AI14" s="24">
        <v>5303.4323538175995</v>
      </c>
      <c r="AJ14" s="24">
        <v>29</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0.110593</v>
      </c>
      <c r="F16" s="6">
        <v>4.1486300000000004E-3</v>
      </c>
      <c r="G16" s="6">
        <v>2.0610332457668551E-2</v>
      </c>
      <c r="H16" s="6" t="s">
        <v>438</v>
      </c>
      <c r="I16" s="6">
        <v>3.1938149999999998E-2</v>
      </c>
      <c r="J16" s="6">
        <v>3.757535E-2</v>
      </c>
      <c r="K16" s="6">
        <v>4.2239249999999999E-2</v>
      </c>
      <c r="L16" s="6">
        <v>1.09918975E-3</v>
      </c>
      <c r="M16" s="6">
        <v>5.8545600000000003E-2</v>
      </c>
      <c r="N16" s="6">
        <v>5.6680224999999997E-3</v>
      </c>
      <c r="O16" s="6">
        <v>6.9997875000000001E-4</v>
      </c>
      <c r="P16" s="6">
        <v>7.290100000000001E-4</v>
      </c>
      <c r="Q16" s="6">
        <v>2.6947100000000003E-3</v>
      </c>
      <c r="R16" s="6">
        <v>2.394335E-3</v>
      </c>
      <c r="S16" s="6">
        <v>5.4957265E-3</v>
      </c>
      <c r="T16" s="6">
        <v>3.5987262499999999E-3</v>
      </c>
      <c r="U16" s="6">
        <v>1.7356699999999999E-3</v>
      </c>
      <c r="V16" s="6">
        <v>4.25598425E-2</v>
      </c>
      <c r="W16" s="6">
        <v>1.2194E-2</v>
      </c>
      <c r="X16" s="6">
        <v>2.6145000000000004E-4</v>
      </c>
      <c r="Y16" s="6">
        <v>1.0753999999999999E-5</v>
      </c>
      <c r="Z16" s="6">
        <v>4.3464999999999998E-6</v>
      </c>
      <c r="AA16" s="6">
        <v>1.092316E-5</v>
      </c>
      <c r="AB16" s="6">
        <v>2.8747366000000002E-4</v>
      </c>
      <c r="AC16" s="6">
        <v>1.165E-3</v>
      </c>
      <c r="AD16" s="6">
        <v>8.1550000000000004E-4</v>
      </c>
      <c r="AE16" s="36"/>
      <c r="AF16" s="24">
        <v>213</v>
      </c>
      <c r="AG16" s="24" t="s">
        <v>428</v>
      </c>
      <c r="AH16" s="24">
        <v>875</v>
      </c>
      <c r="AI16" s="24">
        <v>233</v>
      </c>
      <c r="AJ16" s="24" t="s">
        <v>428</v>
      </c>
      <c r="AK16" s="24" t="s">
        <v>429</v>
      </c>
      <c r="AL16" s="38" t="s">
        <v>49</v>
      </c>
    </row>
    <row r="17" spans="1:38" s="2" customFormat="1" ht="26.25" customHeight="1" thickBot="1" x14ac:dyDescent="0.25">
      <c r="A17" s="57" t="s">
        <v>53</v>
      </c>
      <c r="B17" s="57" t="s">
        <v>58</v>
      </c>
      <c r="C17" s="58" t="s">
        <v>59</v>
      </c>
      <c r="D17" s="59"/>
      <c r="E17" s="6">
        <v>0.80425455000000001</v>
      </c>
      <c r="F17" s="6">
        <v>0.11571655</v>
      </c>
      <c r="G17" s="6">
        <v>0.2164752669729372</v>
      </c>
      <c r="H17" s="6" t="s">
        <v>438</v>
      </c>
      <c r="I17" s="6">
        <v>2.5908639999999997E-2</v>
      </c>
      <c r="J17" s="6">
        <v>2.6142640000000002E-2</v>
      </c>
      <c r="K17" s="6">
        <v>2.6324640000000003E-2</v>
      </c>
      <c r="L17" s="6">
        <v>1.1559377600000002E-2</v>
      </c>
      <c r="M17" s="6">
        <v>0.20186110000000002</v>
      </c>
      <c r="N17" s="6">
        <v>3.6066460000000002E-3</v>
      </c>
      <c r="O17" s="6">
        <v>5.6286299999999997E-5</v>
      </c>
      <c r="P17" s="6">
        <v>2.3985619999999999E-3</v>
      </c>
      <c r="Q17" s="6">
        <v>5.1796049999999999E-4</v>
      </c>
      <c r="R17" s="6">
        <v>6.0196399999999997E-4</v>
      </c>
      <c r="S17" s="6">
        <v>6.8615579999999998E-4</v>
      </c>
      <c r="T17" s="6">
        <v>3.959368E-4</v>
      </c>
      <c r="U17" s="6">
        <v>3.7999250000000007E-4</v>
      </c>
      <c r="V17" s="6">
        <v>3.7156889999999998E-2</v>
      </c>
      <c r="W17" s="6">
        <v>8.6812500000000015E-3</v>
      </c>
      <c r="X17" s="6">
        <v>5.8565249999999996E-3</v>
      </c>
      <c r="Y17" s="6">
        <v>2.7741849999999998E-2</v>
      </c>
      <c r="Z17" s="6">
        <v>6.5470950000000002E-3</v>
      </c>
      <c r="AA17" s="6">
        <v>6.1340650000000002E-3</v>
      </c>
      <c r="AB17" s="6">
        <v>4.6279534999999997E-2</v>
      </c>
      <c r="AC17" s="6">
        <v>1.6119999999999998E-5</v>
      </c>
      <c r="AD17" s="6">
        <v>4.4200000000000003E-3</v>
      </c>
      <c r="AE17" s="36"/>
      <c r="AF17" s="24">
        <v>1005.35</v>
      </c>
      <c r="AG17" s="24">
        <v>26</v>
      </c>
      <c r="AH17" s="24">
        <v>3838</v>
      </c>
      <c r="AI17" s="24" t="s">
        <v>428</v>
      </c>
      <c r="AJ17" s="24" t="s">
        <v>428</v>
      </c>
      <c r="AK17" s="24" t="s">
        <v>429</v>
      </c>
      <c r="AL17" s="38" t="s">
        <v>49</v>
      </c>
    </row>
    <row r="18" spans="1:38" s="2" customFormat="1" ht="26.25" customHeight="1" thickBot="1" x14ac:dyDescent="0.25">
      <c r="A18" s="57" t="s">
        <v>53</v>
      </c>
      <c r="B18" s="57" t="s">
        <v>60</v>
      </c>
      <c r="C18" s="58" t="s">
        <v>61</v>
      </c>
      <c r="D18" s="59"/>
      <c r="E18" s="6">
        <v>9.9900000000000006E-3</v>
      </c>
      <c r="F18" s="6">
        <v>3.1050000000000001E-3</v>
      </c>
      <c r="G18" s="6">
        <v>2.3390978261120003E-5</v>
      </c>
      <c r="H18" s="6" t="s">
        <v>438</v>
      </c>
      <c r="I18" s="6">
        <v>1.0530000000000003E-4</v>
      </c>
      <c r="J18" s="6">
        <v>1.0530000000000003E-4</v>
      </c>
      <c r="K18" s="6">
        <v>1.0530000000000003E-4</v>
      </c>
      <c r="L18" s="6">
        <v>4.2119999999999997E-6</v>
      </c>
      <c r="M18" s="6">
        <v>3.9150000000000001E-3</v>
      </c>
      <c r="N18" s="6">
        <v>1.485E-6</v>
      </c>
      <c r="O18" s="6">
        <v>1.215E-7</v>
      </c>
      <c r="P18" s="6">
        <v>7.290000000000001E-5</v>
      </c>
      <c r="Q18" s="6">
        <v>1.3499999999999999E-5</v>
      </c>
      <c r="R18" s="6">
        <v>1.7549999999999999E-6</v>
      </c>
      <c r="S18" s="6">
        <v>3.5100000000000001E-7</v>
      </c>
      <c r="T18" s="6">
        <v>1.7549999999999999E-6</v>
      </c>
      <c r="U18" s="6">
        <v>7.8299999999999996E-6</v>
      </c>
      <c r="V18" s="6">
        <v>9.8549999999999997E-5</v>
      </c>
      <c r="W18" s="6">
        <v>7.0200000000000012E-5</v>
      </c>
      <c r="X18" s="6">
        <v>9.7199999999999991E-5</v>
      </c>
      <c r="Y18" s="6">
        <v>3.9149999999999998E-4</v>
      </c>
      <c r="Z18" s="6">
        <v>1.4850000000000003E-4</v>
      </c>
      <c r="AA18" s="6">
        <v>1.4580000000000002E-4</v>
      </c>
      <c r="AB18" s="6">
        <v>7.8300000000000006E-4</v>
      </c>
      <c r="AC18" s="6" t="s">
        <v>438</v>
      </c>
      <c r="AD18" s="6" t="s">
        <v>438</v>
      </c>
      <c r="AE18" s="36"/>
      <c r="AF18" s="24" t="s">
        <v>428</v>
      </c>
      <c r="AG18" s="24" t="s">
        <v>428</v>
      </c>
      <c r="AH18" s="24">
        <v>135</v>
      </c>
      <c r="AI18" s="24" t="s">
        <v>428</v>
      </c>
      <c r="AJ18" s="24" t="s">
        <v>428</v>
      </c>
      <c r="AK18" s="24" t="s">
        <v>429</v>
      </c>
      <c r="AL18" s="38" t="s">
        <v>49</v>
      </c>
    </row>
    <row r="19" spans="1:38" s="2" customFormat="1" ht="26.25" customHeight="1" thickBot="1" x14ac:dyDescent="0.25">
      <c r="A19" s="57" t="s">
        <v>53</v>
      </c>
      <c r="B19" s="57" t="s">
        <v>62</v>
      </c>
      <c r="C19" s="58" t="s">
        <v>63</v>
      </c>
      <c r="D19" s="59"/>
      <c r="E19" s="6">
        <v>6.6956115999999996E-2</v>
      </c>
      <c r="F19" s="6">
        <v>7.0286299999999996E-2</v>
      </c>
      <c r="G19" s="6">
        <v>1.242275143077479E-2</v>
      </c>
      <c r="H19" s="6">
        <v>6.9189999999999998E-3</v>
      </c>
      <c r="I19" s="6">
        <v>2.6851320000000001E-2</v>
      </c>
      <c r="J19" s="6">
        <v>2.741232E-2</v>
      </c>
      <c r="K19" s="6">
        <v>2.8721319999999998E-2</v>
      </c>
      <c r="L19" s="6">
        <v>7.4605456000000018E-3</v>
      </c>
      <c r="M19" s="6">
        <v>0.12481951200000002</v>
      </c>
      <c r="N19" s="6">
        <v>5.05646056E-3</v>
      </c>
      <c r="O19" s="6">
        <v>2.4316049920000003E-3</v>
      </c>
      <c r="P19" s="6">
        <v>4.3315184000000006E-4</v>
      </c>
      <c r="Q19" s="6">
        <v>9.6427960000000017E-5</v>
      </c>
      <c r="R19" s="6">
        <v>4.3108643999999986E-3</v>
      </c>
      <c r="S19" s="6">
        <v>1.12576064E-3</v>
      </c>
      <c r="T19" s="6">
        <v>3.8195745600000006E-4</v>
      </c>
      <c r="U19" s="6">
        <v>1.2974052000000002E-4</v>
      </c>
      <c r="V19" s="6">
        <v>9.6474408000000011E-2</v>
      </c>
      <c r="W19" s="6">
        <v>1.9029024799999999E-2</v>
      </c>
      <c r="X19" s="6">
        <v>2.3251908000000003E-3</v>
      </c>
      <c r="Y19" s="6">
        <v>4.8983799999999999E-3</v>
      </c>
      <c r="Z19" s="6">
        <v>1.6184844E-3</v>
      </c>
      <c r="AA19" s="6">
        <v>1.417378E-3</v>
      </c>
      <c r="AB19" s="6">
        <v>1.0259433200000001E-2</v>
      </c>
      <c r="AC19" s="6">
        <v>9.3500000000000007E-4</v>
      </c>
      <c r="AD19" s="6">
        <v>1.1220000000000001E-5</v>
      </c>
      <c r="AE19" s="36"/>
      <c r="AF19" s="24">
        <v>8.9320000000000004</v>
      </c>
      <c r="AG19" s="24" t="s">
        <v>428</v>
      </c>
      <c r="AH19" s="24">
        <v>606</v>
      </c>
      <c r="AI19" s="24">
        <v>188</v>
      </c>
      <c r="AJ19" s="24" t="s">
        <v>428</v>
      </c>
      <c r="AK19" s="24" t="s">
        <v>429</v>
      </c>
      <c r="AL19" s="38" t="s">
        <v>49</v>
      </c>
    </row>
    <row r="20" spans="1:38" s="2" customFormat="1" ht="26.25" customHeight="1" thickBot="1" x14ac:dyDescent="0.25">
      <c r="A20" s="57" t="s">
        <v>53</v>
      </c>
      <c r="B20" s="57" t="s">
        <v>64</v>
      </c>
      <c r="C20" s="58" t="s">
        <v>65</v>
      </c>
      <c r="D20" s="59"/>
      <c r="E20" s="6">
        <v>2.1670000000000002E-2</v>
      </c>
      <c r="F20" s="6">
        <v>4.9122999999999993E-2</v>
      </c>
      <c r="G20" s="6">
        <v>7.0025745439351019E-3</v>
      </c>
      <c r="H20" s="6">
        <v>5.7720000000000002E-3</v>
      </c>
      <c r="I20" s="6">
        <v>2.1918780000000002E-2</v>
      </c>
      <c r="J20" s="6">
        <v>2.2386780000000002E-2</v>
      </c>
      <c r="K20" s="6">
        <v>2.3478779999999998E-2</v>
      </c>
      <c r="L20" s="6">
        <v>6.1183512000000011E-3</v>
      </c>
      <c r="M20" s="6">
        <v>9.1849000000000014E-2</v>
      </c>
      <c r="N20" s="6">
        <v>4.2131109999999994E-3</v>
      </c>
      <c r="O20" s="6">
        <v>2.0280909000000005E-3</v>
      </c>
      <c r="P20" s="6">
        <v>1.4190000000000001E-4</v>
      </c>
      <c r="Q20" s="6">
        <v>3.9740000000000002E-5</v>
      </c>
      <c r="R20" s="6">
        <v>3.5893130000000002E-3</v>
      </c>
      <c r="S20" s="6">
        <v>9.3626259999999998E-4</v>
      </c>
      <c r="T20" s="6">
        <v>3.1331300000000001E-4</v>
      </c>
      <c r="U20" s="6">
        <v>8.3857999999999996E-5</v>
      </c>
      <c r="V20" s="6">
        <v>7.9945729999999993E-2</v>
      </c>
      <c r="W20" s="6">
        <v>1.565252E-2</v>
      </c>
      <c r="X20" s="6">
        <v>1.6327200000000003E-3</v>
      </c>
      <c r="Y20" s="6">
        <v>2.7889E-3</v>
      </c>
      <c r="Z20" s="6">
        <v>8.9110000000000014E-4</v>
      </c>
      <c r="AA20" s="6">
        <v>7.3307999999999999E-4</v>
      </c>
      <c r="AB20" s="6">
        <v>6.0458000000000005E-3</v>
      </c>
      <c r="AC20" s="6">
        <v>7.8000000000000009E-4</v>
      </c>
      <c r="AD20" s="6">
        <v>9.3600000000000019E-6</v>
      </c>
      <c r="AE20" s="36"/>
      <c r="AF20" s="24" t="s">
        <v>428</v>
      </c>
      <c r="AG20" s="24" t="s">
        <v>428</v>
      </c>
      <c r="AH20" s="24">
        <v>101</v>
      </c>
      <c r="AI20" s="24">
        <v>156</v>
      </c>
      <c r="AJ20" s="24" t="s">
        <v>428</v>
      </c>
      <c r="AK20" s="24" t="s">
        <v>429</v>
      </c>
      <c r="AL20" s="38" t="s">
        <v>49</v>
      </c>
    </row>
    <row r="21" spans="1:38" s="2" customFormat="1" ht="26.25" customHeight="1" thickBot="1" x14ac:dyDescent="0.25">
      <c r="A21" s="57" t="s">
        <v>53</v>
      </c>
      <c r="B21" s="57" t="s">
        <v>66</v>
      </c>
      <c r="C21" s="58" t="s">
        <v>67</v>
      </c>
      <c r="D21" s="59"/>
      <c r="E21" s="6">
        <v>0.37131899999999995</v>
      </c>
      <c r="F21" s="6">
        <v>0.159552</v>
      </c>
      <c r="G21" s="6">
        <v>0.17836129055826644</v>
      </c>
      <c r="H21" s="6">
        <v>1.2321E-2</v>
      </c>
      <c r="I21" s="6">
        <v>6.1292980000000011E-2</v>
      </c>
      <c r="J21" s="6">
        <v>6.2786980000000006E-2</v>
      </c>
      <c r="K21" s="6">
        <v>6.5502980000000002E-2</v>
      </c>
      <c r="L21" s="6">
        <v>1.7516679200000003E-2</v>
      </c>
      <c r="M21" s="6">
        <v>0.32244800000000001</v>
      </c>
      <c r="N21" s="6">
        <v>1.6411621000000001E-2</v>
      </c>
      <c r="O21" s="6">
        <v>4.4319459000000012E-3</v>
      </c>
      <c r="P21" s="6">
        <v>1.7392E-3</v>
      </c>
      <c r="Q21" s="6">
        <v>4.9313999999999998E-4</v>
      </c>
      <c r="R21" s="6">
        <v>8.4991829999999987E-3</v>
      </c>
      <c r="S21" s="6">
        <v>3.0446566000000004E-3</v>
      </c>
      <c r="T21" s="6">
        <v>1.4097550000000002E-3</v>
      </c>
      <c r="U21" s="6">
        <v>4.2046800000000001E-4</v>
      </c>
      <c r="V21" s="6">
        <v>0.19336043000000003</v>
      </c>
      <c r="W21" s="6">
        <v>4.6002920000000003E-2</v>
      </c>
      <c r="X21" s="6">
        <v>7.9481199999999995E-3</v>
      </c>
      <c r="Y21" s="6">
        <v>1.9726399999999998E-2</v>
      </c>
      <c r="Z21" s="6">
        <v>5.7689000000000004E-3</v>
      </c>
      <c r="AA21" s="6">
        <v>5.03828E-3</v>
      </c>
      <c r="AB21" s="6">
        <v>3.8481699999999994E-2</v>
      </c>
      <c r="AC21" s="6">
        <v>1.6991E-3</v>
      </c>
      <c r="AD21" s="6">
        <v>9.36998E-3</v>
      </c>
      <c r="AE21" s="36"/>
      <c r="AF21" s="24">
        <v>396</v>
      </c>
      <c r="AG21" s="24">
        <v>55</v>
      </c>
      <c r="AH21" s="24">
        <v>1919</v>
      </c>
      <c r="AI21" s="24">
        <v>339</v>
      </c>
      <c r="AJ21" s="24">
        <v>29</v>
      </c>
      <c r="AK21" s="24" t="s">
        <v>429</v>
      </c>
      <c r="AL21" s="38" t="s">
        <v>49</v>
      </c>
    </row>
    <row r="22" spans="1:38" s="2" customFormat="1" ht="26.25" customHeight="1" thickBot="1" x14ac:dyDescent="0.25">
      <c r="A22" s="57" t="s">
        <v>53</v>
      </c>
      <c r="B22" s="61" t="s">
        <v>68</v>
      </c>
      <c r="C22" s="58" t="s">
        <v>69</v>
      </c>
      <c r="D22" s="59"/>
      <c r="E22" s="6">
        <v>0.13454452999999997</v>
      </c>
      <c r="F22" s="6">
        <v>4.3935800000000004E-2</v>
      </c>
      <c r="G22" s="6">
        <v>6.9090266236961337E-2</v>
      </c>
      <c r="H22" s="6">
        <v>3.6999999999999999E-4</v>
      </c>
      <c r="I22" s="6">
        <v>2.6073608400000003E-2</v>
      </c>
      <c r="J22" s="6">
        <v>2.8002158400000005E-2</v>
      </c>
      <c r="K22" s="6">
        <v>2.9548808400000005E-2</v>
      </c>
      <c r="L22" s="6">
        <v>2.5436947360000001E-3</v>
      </c>
      <c r="M22" s="6">
        <v>0.23213879000000007</v>
      </c>
      <c r="N22" s="6">
        <v>2.8551962180000008E-2</v>
      </c>
      <c r="O22" s="6">
        <v>5.1087722200000006E-4</v>
      </c>
      <c r="P22" s="6">
        <v>2.1656566000000008E-3</v>
      </c>
      <c r="Q22" s="6">
        <v>9.3756060000000025E-4</v>
      </c>
      <c r="R22" s="6">
        <v>3.1014191400000014E-3</v>
      </c>
      <c r="S22" s="6">
        <v>3.7670394280000011E-3</v>
      </c>
      <c r="T22" s="6">
        <v>2.7745355000000013E-3</v>
      </c>
      <c r="U22" s="6">
        <v>4.434914400000001E-4</v>
      </c>
      <c r="V22" s="6">
        <v>4.9690749400000012E-2</v>
      </c>
      <c r="W22" s="6">
        <v>4.4374443600000008E-2</v>
      </c>
      <c r="X22" s="6">
        <v>1.0459684600000001E-2</v>
      </c>
      <c r="Y22" s="6">
        <v>1.6088517000000004E-2</v>
      </c>
      <c r="Z22" s="6">
        <v>6.1413869999999999E-3</v>
      </c>
      <c r="AA22" s="6">
        <v>5.0045474000000008E-3</v>
      </c>
      <c r="AB22" s="6">
        <v>3.769413600000001E-2</v>
      </c>
      <c r="AC22" s="6">
        <v>1.8078900000000002E-4</v>
      </c>
      <c r="AD22" s="6">
        <v>3.5862100000000015E-2</v>
      </c>
      <c r="AE22" s="36"/>
      <c r="AF22" s="24">
        <v>627</v>
      </c>
      <c r="AG22" s="24">
        <v>1757</v>
      </c>
      <c r="AH22" s="24">
        <v>1010</v>
      </c>
      <c r="AI22" s="24">
        <v>520.46074786363988</v>
      </c>
      <c r="AJ22" s="24">
        <v>403.63643033636015</v>
      </c>
      <c r="AK22" s="24" t="s">
        <v>429</v>
      </c>
      <c r="AL22" s="38" t="s">
        <v>49</v>
      </c>
    </row>
    <row r="23" spans="1:38" s="2" customFormat="1" ht="26.25" customHeight="1" thickBot="1" x14ac:dyDescent="0.25">
      <c r="A23" s="57" t="s">
        <v>70</v>
      </c>
      <c r="B23" s="61" t="s">
        <v>392</v>
      </c>
      <c r="C23" s="58" t="s">
        <v>388</v>
      </c>
      <c r="D23" s="100"/>
      <c r="E23" s="6">
        <v>0.8148236890043119</v>
      </c>
      <c r="F23" s="6">
        <v>0.1276666275065515</v>
      </c>
      <c r="G23" s="6">
        <v>6.3711705808529362E-2</v>
      </c>
      <c r="H23" s="6">
        <v>2.58757489597547E-4</v>
      </c>
      <c r="I23" s="6">
        <v>4.8907379580058384E-2</v>
      </c>
      <c r="J23" s="6">
        <v>4.8907379580058384E-2</v>
      </c>
      <c r="K23" s="6">
        <v>4.8907379580058384E-2</v>
      </c>
      <c r="L23" s="6">
        <v>3.2693407412400309E-2</v>
      </c>
      <c r="M23" s="6">
        <v>1.0362505411638661</v>
      </c>
      <c r="N23" s="6">
        <v>5.0573565534452235E-3</v>
      </c>
      <c r="O23" s="6">
        <v>3.2846528364805953E-4</v>
      </c>
      <c r="P23" s="6" t="s">
        <v>438</v>
      </c>
      <c r="Q23" s="6" t="s">
        <v>438</v>
      </c>
      <c r="R23" s="6">
        <v>1.642326418240298E-3</v>
      </c>
      <c r="S23" s="6">
        <v>5.5839098220170122E-2</v>
      </c>
      <c r="T23" s="6">
        <v>2.2992569855364172E-3</v>
      </c>
      <c r="U23" s="6">
        <v>3.2846528364805953E-4</v>
      </c>
      <c r="V23" s="6">
        <v>3.2846528364805956E-2</v>
      </c>
      <c r="W23" s="6" t="s">
        <v>438</v>
      </c>
      <c r="X23" s="6">
        <v>2.5876949778494752E-3</v>
      </c>
      <c r="Y23" s="6">
        <v>1.6323195954065473E-3</v>
      </c>
      <c r="Z23" s="6" t="s">
        <v>438</v>
      </c>
      <c r="AA23" s="6" t="s">
        <v>438</v>
      </c>
      <c r="AB23" s="6">
        <v>4.2200145732560227E-3</v>
      </c>
      <c r="AC23" s="6" t="s">
        <v>438</v>
      </c>
      <c r="AD23" s="6" t="s">
        <v>438</v>
      </c>
      <c r="AE23" s="36"/>
      <c r="AF23" s="24">
        <v>1397.13</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1.0129715599999995</v>
      </c>
      <c r="F24" s="6">
        <v>2.7450312159999992</v>
      </c>
      <c r="G24" s="6">
        <v>0.44553894156641771</v>
      </c>
      <c r="H24" s="6">
        <v>0.33725499999999997</v>
      </c>
      <c r="I24" s="6">
        <v>1.2829588200000002</v>
      </c>
      <c r="J24" s="6">
        <v>1.31063682</v>
      </c>
      <c r="K24" s="6">
        <v>1.3747008199999997</v>
      </c>
      <c r="L24" s="6">
        <v>0.35849251119999997</v>
      </c>
      <c r="M24" s="6">
        <v>5.3199247199999995</v>
      </c>
      <c r="N24" s="6">
        <v>0.25107372259999999</v>
      </c>
      <c r="O24" s="6">
        <v>0.11856280821999998</v>
      </c>
      <c r="P24" s="6">
        <v>5.7089424E-3</v>
      </c>
      <c r="Q24" s="6">
        <v>2.2354056E-3</v>
      </c>
      <c r="R24" s="6">
        <v>0.21016227628</v>
      </c>
      <c r="S24" s="6">
        <v>5.5354606327999989E-2</v>
      </c>
      <c r="T24" s="6">
        <v>1.8713352440000001E-2</v>
      </c>
      <c r="U24" s="6">
        <v>4.6658272000000009E-3</v>
      </c>
      <c r="V24" s="6">
        <v>4.6765173420000004</v>
      </c>
      <c r="W24" s="6">
        <v>0.92059200800000018</v>
      </c>
      <c r="X24" s="6">
        <v>9.299420768000001E-2</v>
      </c>
      <c r="Y24" s="6">
        <v>0.14922465952000002</v>
      </c>
      <c r="Z24" s="6">
        <v>4.6605343520000002E-2</v>
      </c>
      <c r="AA24" s="6">
        <v>3.7282259520000006E-2</v>
      </c>
      <c r="AB24" s="6">
        <v>0.32610647024</v>
      </c>
      <c r="AC24" s="6">
        <v>4.5597940000000003E-2</v>
      </c>
      <c r="AD24" s="6">
        <v>6.8368999999999999E-3</v>
      </c>
      <c r="AE24" s="36"/>
      <c r="AF24" s="24">
        <v>65.519999999999982</v>
      </c>
      <c r="AG24" s="24">
        <v>37</v>
      </c>
      <c r="AH24" s="24">
        <v>2928</v>
      </c>
      <c r="AI24" s="24">
        <v>9116</v>
      </c>
      <c r="AJ24" s="24">
        <v>29</v>
      </c>
      <c r="AK24" s="24" t="s">
        <v>429</v>
      </c>
      <c r="AL24" s="38" t="s">
        <v>49</v>
      </c>
    </row>
    <row r="25" spans="1:38" s="2" customFormat="1" ht="26.25" customHeight="1" thickBot="1" x14ac:dyDescent="0.25">
      <c r="A25" s="57" t="s">
        <v>73</v>
      </c>
      <c r="B25" s="61" t="s">
        <v>74</v>
      </c>
      <c r="C25" s="63" t="s">
        <v>75</v>
      </c>
      <c r="D25" s="59"/>
      <c r="E25" s="6">
        <v>0.13784276000000001</v>
      </c>
      <c r="F25" s="6">
        <v>4.3012359999999999E-2</v>
      </c>
      <c r="G25" s="6">
        <v>2.03208E-2</v>
      </c>
      <c r="H25" s="6" t="s">
        <v>438</v>
      </c>
      <c r="I25" s="6">
        <v>2.3707600000000004E-3</v>
      </c>
      <c r="J25" s="6">
        <v>2.3707600000000004E-3</v>
      </c>
      <c r="K25" s="6">
        <v>2.3707600000000004E-3</v>
      </c>
      <c r="L25" s="6">
        <v>1.1379648E-3</v>
      </c>
      <c r="M25" s="6">
        <v>0.37864423999999997</v>
      </c>
      <c r="N25" s="6">
        <v>1.4224560000000001E-3</v>
      </c>
      <c r="O25" s="6">
        <v>2.0320800000000002E-4</v>
      </c>
      <c r="P25" s="6">
        <v>6.0962399999999991E-4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878.06176800000003</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6.1290000000000004E-5</v>
      </c>
      <c r="F26" s="6">
        <v>1.5120000000000001E-5</v>
      </c>
      <c r="G26" s="6">
        <v>8.9099999999999994E-6</v>
      </c>
      <c r="H26" s="6" t="s">
        <v>438</v>
      </c>
      <c r="I26" s="6">
        <v>3.7800000000000002E-6</v>
      </c>
      <c r="J26" s="6">
        <v>3.7800000000000002E-6</v>
      </c>
      <c r="K26" s="6">
        <v>3.7800000000000002E-6</v>
      </c>
      <c r="L26" s="6">
        <v>1.8143999999999999E-6</v>
      </c>
      <c r="M26" s="6">
        <v>1.8090000000000001E-4</v>
      </c>
      <c r="N26" s="6">
        <v>3.7800000000000013E-7</v>
      </c>
      <c r="O26" s="6">
        <v>5.4000000000000014E-8</v>
      </c>
      <c r="P26" s="6">
        <v>1.6200000000000005E-7</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0.23333400000000004</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4.9820694503928964</v>
      </c>
      <c r="F27" s="6">
        <v>4.1198244900518599</v>
      </c>
      <c r="G27" s="6">
        <v>1.0498975697549082E-2</v>
      </c>
      <c r="H27" s="6">
        <v>0.20675830100919332</v>
      </c>
      <c r="I27" s="6">
        <v>0.30165048646730969</v>
      </c>
      <c r="J27" s="6">
        <v>0.30165048646730969</v>
      </c>
      <c r="K27" s="6">
        <v>0.30165048646730969</v>
      </c>
      <c r="L27" s="6">
        <v>0.21893893913574447</v>
      </c>
      <c r="M27" s="6">
        <v>34.143987167684031</v>
      </c>
      <c r="N27" s="6">
        <v>1.3512588166832087</v>
      </c>
      <c r="O27" s="6">
        <v>6.9705446970943287E-5</v>
      </c>
      <c r="P27" s="6">
        <v>3.8530214227989181E-3</v>
      </c>
      <c r="Q27" s="6">
        <v>1.1112484629291791E-4</v>
      </c>
      <c r="R27" s="6">
        <v>4.0146907862960712E-3</v>
      </c>
      <c r="S27" s="6">
        <v>2.7700742349262898E-3</v>
      </c>
      <c r="T27" s="6">
        <v>7.0311250261830092E-4</v>
      </c>
      <c r="U27" s="6">
        <v>8.283879864394939E-5</v>
      </c>
      <c r="V27" s="6">
        <v>1.4062402326441844E-2</v>
      </c>
      <c r="W27" s="6">
        <v>0.3184727</v>
      </c>
      <c r="X27" s="6">
        <v>7.9179956892999996E-3</v>
      </c>
      <c r="Y27" s="6">
        <v>9.0842396249000007E-3</v>
      </c>
      <c r="Z27" s="6">
        <v>6.8252884168000004E-3</v>
      </c>
      <c r="AA27" s="6">
        <v>7.9994978856000008E-3</v>
      </c>
      <c r="AB27" s="6">
        <v>3.1827021616600004E-2</v>
      </c>
      <c r="AC27" s="6">
        <v>3.031442E-4</v>
      </c>
      <c r="AD27" s="6">
        <v>4.9304300000000002E-5</v>
      </c>
      <c r="AE27" s="36"/>
      <c r="AF27" s="24">
        <v>23628.272327880983</v>
      </c>
      <c r="AG27" s="24" t="s">
        <v>429</v>
      </c>
      <c r="AH27" s="24" t="s">
        <v>428</v>
      </c>
      <c r="AI27" s="24">
        <v>634.99180053936084</v>
      </c>
      <c r="AJ27" s="24" t="s">
        <v>429</v>
      </c>
      <c r="AK27" s="24" t="s">
        <v>429</v>
      </c>
      <c r="AL27" s="38" t="s">
        <v>49</v>
      </c>
    </row>
    <row r="28" spans="1:38" s="2" customFormat="1" ht="26.25" customHeight="1" thickBot="1" x14ac:dyDescent="0.25">
      <c r="A28" s="57" t="s">
        <v>78</v>
      </c>
      <c r="B28" s="57" t="s">
        <v>81</v>
      </c>
      <c r="C28" s="58" t="s">
        <v>82</v>
      </c>
      <c r="D28" s="59"/>
      <c r="E28" s="6">
        <v>0.93172354753684516</v>
      </c>
      <c r="F28" s="6">
        <v>0.16208456606399033</v>
      </c>
      <c r="G28" s="6">
        <v>1.3553103178026906E-3</v>
      </c>
      <c r="H28" s="6">
        <v>3.5193168081622409E-3</v>
      </c>
      <c r="I28" s="6">
        <v>9.13696137403186E-2</v>
      </c>
      <c r="J28" s="6">
        <v>9.13696137403186E-2</v>
      </c>
      <c r="K28" s="6">
        <v>9.13696137403186E-2</v>
      </c>
      <c r="L28" s="6">
        <v>6.8553646002768184E-2</v>
      </c>
      <c r="M28" s="6">
        <v>1.0143995844087372</v>
      </c>
      <c r="N28" s="6">
        <v>2.0303440251393245E-2</v>
      </c>
      <c r="O28" s="6">
        <v>4.1445712648124215E-6</v>
      </c>
      <c r="P28" s="6">
        <v>3.8619778892913368E-4</v>
      </c>
      <c r="Q28" s="6">
        <v>7.86412840849698E-6</v>
      </c>
      <c r="R28" s="6">
        <v>5.8684820346569281E-4</v>
      </c>
      <c r="S28" s="6">
        <v>3.947035400222165E-4</v>
      </c>
      <c r="T28" s="6">
        <v>2.2953496876167674E-5</v>
      </c>
      <c r="U28" s="6">
        <v>7.439114287369111E-6</v>
      </c>
      <c r="V28" s="6">
        <v>1.3262901480926041E-3</v>
      </c>
      <c r="W28" s="6">
        <v>4.89688E-2</v>
      </c>
      <c r="X28" s="6">
        <v>1.3921848772E-3</v>
      </c>
      <c r="Y28" s="6">
        <v>1.5616935751E-3</v>
      </c>
      <c r="Z28" s="6">
        <v>1.2229554944000001E-3</v>
      </c>
      <c r="AA28" s="6">
        <v>1.301612319E-3</v>
      </c>
      <c r="AB28" s="6">
        <v>5.4784462656999999E-3</v>
      </c>
      <c r="AC28" s="6">
        <v>4.5499700000000001E-5</v>
      </c>
      <c r="AD28" s="6">
        <v>9.2762999999999996E-6</v>
      </c>
      <c r="AE28" s="36"/>
      <c r="AF28" s="24">
        <v>2971.8818700735633</v>
      </c>
      <c r="AG28" s="24" t="s">
        <v>429</v>
      </c>
      <c r="AH28" s="24" t="s">
        <v>428</v>
      </c>
      <c r="AI28" s="24">
        <v>79.221754768251515</v>
      </c>
      <c r="AJ28" s="24" t="s">
        <v>429</v>
      </c>
      <c r="AK28" s="24" t="s">
        <v>429</v>
      </c>
      <c r="AL28" s="38" t="s">
        <v>49</v>
      </c>
    </row>
    <row r="29" spans="1:38" s="2" customFormat="1" ht="26.25" customHeight="1" thickBot="1" x14ac:dyDescent="0.25">
      <c r="A29" s="57" t="s">
        <v>78</v>
      </c>
      <c r="B29" s="57" t="s">
        <v>83</v>
      </c>
      <c r="C29" s="58" t="s">
        <v>84</v>
      </c>
      <c r="D29" s="59"/>
      <c r="E29" s="6">
        <v>10.171630443439755</v>
      </c>
      <c r="F29" s="6">
        <v>0.63197237096438408</v>
      </c>
      <c r="G29" s="6">
        <v>6.639173560402503E-3</v>
      </c>
      <c r="H29" s="6">
        <v>5.267046602538958E-3</v>
      </c>
      <c r="I29" s="6">
        <v>0.24582783098515532</v>
      </c>
      <c r="J29" s="6">
        <v>0.24582783098515532</v>
      </c>
      <c r="K29" s="6">
        <v>0.24582783098515532</v>
      </c>
      <c r="L29" s="6">
        <v>0.15287693342349262</v>
      </c>
      <c r="M29" s="6">
        <v>2.4226215689979753</v>
      </c>
      <c r="N29" s="6">
        <v>2.2138851473407075E-2</v>
      </c>
      <c r="O29" s="6">
        <v>1.7806243668081381E-5</v>
      </c>
      <c r="P29" s="6">
        <v>1.8295324558554064E-3</v>
      </c>
      <c r="Q29" s="6">
        <v>3.5149052352473009E-5</v>
      </c>
      <c r="R29" s="6">
        <v>2.8986899330917708E-3</v>
      </c>
      <c r="S29" s="6">
        <v>1.9451031761460505E-3</v>
      </c>
      <c r="T29" s="6">
        <v>7.817649942767198E-5</v>
      </c>
      <c r="U29" s="6">
        <v>3.468561736878325E-5</v>
      </c>
      <c r="V29" s="6">
        <v>6.2295080768702887E-3</v>
      </c>
      <c r="W29" s="6">
        <v>9.98367E-2</v>
      </c>
      <c r="X29" s="6">
        <v>1.4575421329000001E-3</v>
      </c>
      <c r="Y29" s="6">
        <v>8.8262273604000005E-3</v>
      </c>
      <c r="Z29" s="6">
        <v>9.8627017665000004E-3</v>
      </c>
      <c r="AA29" s="6">
        <v>2.2672877623000002E-3</v>
      </c>
      <c r="AB29" s="6">
        <v>2.2413759022100001E-2</v>
      </c>
      <c r="AC29" s="6">
        <v>8.7097199999999997E-5</v>
      </c>
      <c r="AD29" s="6">
        <v>1.9227200000000001E-5</v>
      </c>
      <c r="AE29" s="36"/>
      <c r="AF29" s="24">
        <v>14112.438572253237</v>
      </c>
      <c r="AG29" s="24" t="s">
        <v>429</v>
      </c>
      <c r="AH29" s="24">
        <v>1</v>
      </c>
      <c r="AI29" s="24">
        <v>386.83990192949148</v>
      </c>
      <c r="AJ29" s="24" t="s">
        <v>429</v>
      </c>
      <c r="AK29" s="24" t="s">
        <v>429</v>
      </c>
      <c r="AL29" s="38" t="s">
        <v>49</v>
      </c>
    </row>
    <row r="30" spans="1:38" s="2" customFormat="1" ht="26.25" customHeight="1" thickBot="1" x14ac:dyDescent="0.25">
      <c r="A30" s="57" t="s">
        <v>78</v>
      </c>
      <c r="B30" s="57" t="s">
        <v>85</v>
      </c>
      <c r="C30" s="58" t="s">
        <v>86</v>
      </c>
      <c r="D30" s="59"/>
      <c r="E30" s="6">
        <v>3.3408239102727427E-3</v>
      </c>
      <c r="F30" s="6">
        <v>4.9604517317701713E-2</v>
      </c>
      <c r="G30" s="6">
        <v>1.3127441541731017E-5</v>
      </c>
      <c r="H30" s="6">
        <v>3.6475024513592388E-5</v>
      </c>
      <c r="I30" s="6">
        <v>9.1772575778239335E-4</v>
      </c>
      <c r="J30" s="6">
        <v>9.1772575778239335E-4</v>
      </c>
      <c r="K30" s="6">
        <v>9.1772575778239335E-4</v>
      </c>
      <c r="L30" s="6">
        <v>1.4310568674839752E-4</v>
      </c>
      <c r="M30" s="6">
        <v>0.14089751571205744</v>
      </c>
      <c r="N30" s="6">
        <v>3.2823495437466588E-3</v>
      </c>
      <c r="O30" s="6">
        <v>6.7322998821233503E-5</v>
      </c>
      <c r="P30" s="6">
        <v>5.9768599872453254E-6</v>
      </c>
      <c r="Q30" s="6">
        <v>2.0609862024983885E-7</v>
      </c>
      <c r="R30" s="6">
        <v>2.8721480677710746E-4</v>
      </c>
      <c r="S30" s="6">
        <v>1.1465897750915608E-2</v>
      </c>
      <c r="T30" s="6">
        <v>4.714372770847718E-4</v>
      </c>
      <c r="U30" s="6">
        <v>6.7028325138158661E-5</v>
      </c>
      <c r="V30" s="6">
        <v>6.6557754542424701E-3</v>
      </c>
      <c r="W30" s="6">
        <v>3.3030000000000001E-4</v>
      </c>
      <c r="X30" s="6">
        <v>4.6955348000000002E-6</v>
      </c>
      <c r="Y30" s="6">
        <v>6.3872966000000002E-6</v>
      </c>
      <c r="Z30" s="6">
        <v>3.5226696000000004E-6</v>
      </c>
      <c r="AA30" s="6">
        <v>7.1686974000000004E-6</v>
      </c>
      <c r="AB30" s="6">
        <v>2.17741984E-5</v>
      </c>
      <c r="AC30" s="6">
        <v>3.3029999999999999E-7</v>
      </c>
      <c r="AD30" s="6">
        <v>1.48E-7</v>
      </c>
      <c r="AE30" s="36"/>
      <c r="AF30" s="24">
        <v>29.339846705554493</v>
      </c>
      <c r="AG30" s="24" t="s">
        <v>429</v>
      </c>
      <c r="AH30" s="24" t="s">
        <v>429</v>
      </c>
      <c r="AI30" s="24">
        <v>0.83433103241339557</v>
      </c>
      <c r="AJ30" s="24" t="s">
        <v>429</v>
      </c>
      <c r="AK30" s="24" t="s">
        <v>429</v>
      </c>
      <c r="AL30" s="38" t="s">
        <v>49</v>
      </c>
    </row>
    <row r="31" spans="1:38" s="2" customFormat="1" ht="26.25" customHeight="1" thickBot="1" x14ac:dyDescent="0.25">
      <c r="A31" s="57" t="s">
        <v>78</v>
      </c>
      <c r="B31" s="57" t="s">
        <v>87</v>
      </c>
      <c r="C31" s="58" t="s">
        <v>88</v>
      </c>
      <c r="D31" s="59"/>
      <c r="E31" s="6" t="s">
        <v>429</v>
      </c>
      <c r="F31" s="6">
        <v>0.48944845921696789</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22.812311676876277</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0.13417370689765687</v>
      </c>
      <c r="J32" s="6">
        <v>0.25398891467122825</v>
      </c>
      <c r="K32" s="6">
        <v>0.32998691475927056</v>
      </c>
      <c r="L32" s="6">
        <v>1.3417370689765687E-2</v>
      </c>
      <c r="M32" s="6" t="s">
        <v>438</v>
      </c>
      <c r="N32" s="6">
        <v>0.36245984395918468</v>
      </c>
      <c r="O32" s="6">
        <v>1.647841881433571E-3</v>
      </c>
      <c r="P32" s="6">
        <v>1.0688255303029497E-6</v>
      </c>
      <c r="Q32" s="6">
        <v>1.0688255303029501E-12</v>
      </c>
      <c r="R32" s="6">
        <v>0.13463955286021825</v>
      </c>
      <c r="S32" s="6">
        <v>2.9507716730953861</v>
      </c>
      <c r="T32" s="6">
        <v>2.1086239252806786E-2</v>
      </c>
      <c r="U32" s="6">
        <v>2.6834741379531363E-3</v>
      </c>
      <c r="V32" s="6">
        <v>1.068825530302951</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10176.207966595101</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6.7829991459494976E-2</v>
      </c>
      <c r="J33" s="6">
        <v>0.12561109529536107</v>
      </c>
      <c r="K33" s="6">
        <v>0.25122219059072215</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10176.207966595101</v>
      </c>
      <c r="AL33" s="38" t="s">
        <v>412</v>
      </c>
    </row>
    <row r="34" spans="1:38" s="2" customFormat="1" ht="26.25" customHeight="1" thickBot="1" x14ac:dyDescent="0.25">
      <c r="A34" s="57" t="s">
        <v>70</v>
      </c>
      <c r="B34" s="57" t="s">
        <v>93</v>
      </c>
      <c r="C34" s="58" t="s">
        <v>94</v>
      </c>
      <c r="D34" s="59"/>
      <c r="E34" s="6">
        <v>4.0228817399999999</v>
      </c>
      <c r="F34" s="6">
        <v>0.31735982399999996</v>
      </c>
      <c r="G34" s="6">
        <v>0.13363144269239818</v>
      </c>
      <c r="H34" s="6">
        <v>6.6814979999999988E-4</v>
      </c>
      <c r="I34" s="6">
        <v>8.7342677999999993E-2</v>
      </c>
      <c r="J34" s="6">
        <v>9.4024176000000001E-2</v>
      </c>
      <c r="K34" s="6">
        <v>0.13991684399999998</v>
      </c>
      <c r="L34" s="6">
        <v>5.6772740699999998E-2</v>
      </c>
      <c r="M34" s="6">
        <v>1.07389044</v>
      </c>
      <c r="N34" s="6" t="s">
        <v>438</v>
      </c>
      <c r="O34" s="6">
        <v>6.5991998117204045E-4</v>
      </c>
      <c r="P34" s="6" t="s">
        <v>438</v>
      </c>
      <c r="Q34" s="6" t="s">
        <v>438</v>
      </c>
      <c r="R34" s="6">
        <v>3.2995999058602018E-3</v>
      </c>
      <c r="S34" s="6">
        <v>0.11218639679924687</v>
      </c>
      <c r="T34" s="6">
        <v>4.6194398682042831E-3</v>
      </c>
      <c r="U34" s="6">
        <v>6.5991998117204045E-4</v>
      </c>
      <c r="V34" s="6">
        <v>6.5991998117204034E-2</v>
      </c>
      <c r="W34" s="6" t="s">
        <v>429</v>
      </c>
      <c r="X34" s="6">
        <v>1.9797599435161213E-3</v>
      </c>
      <c r="Y34" s="6">
        <v>3.2995999058602018E-3</v>
      </c>
      <c r="Z34" s="6" t="s">
        <v>429</v>
      </c>
      <c r="AA34" s="6" t="s">
        <v>429</v>
      </c>
      <c r="AB34" s="6">
        <v>5.2793598493763236E-3</v>
      </c>
      <c r="AC34" s="6" t="s">
        <v>429</v>
      </c>
      <c r="AD34" s="6" t="s">
        <v>429</v>
      </c>
      <c r="AE34" s="36"/>
      <c r="AF34" s="24">
        <v>2804</v>
      </c>
      <c r="AG34" s="24" t="s">
        <v>429</v>
      </c>
      <c r="AH34" s="24" t="s">
        <v>429</v>
      </c>
      <c r="AI34" s="24">
        <v>35</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0.39230937226569612</v>
      </c>
      <c r="F36" s="6">
        <v>2.6356606200334885E-2</v>
      </c>
      <c r="G36" s="6">
        <v>5.1030000000000008E-3</v>
      </c>
      <c r="H36" s="6">
        <v>3.3920000000000007E-5</v>
      </c>
      <c r="I36" s="6">
        <v>7.6334896333794533E-3</v>
      </c>
      <c r="J36" s="6">
        <v>8.13243056065646E-3</v>
      </c>
      <c r="K36" s="6">
        <v>8.13243056065646E-3</v>
      </c>
      <c r="L36" s="6">
        <v>2.197819456957276E-3</v>
      </c>
      <c r="M36" s="6">
        <v>7.6087070136487717E-2</v>
      </c>
      <c r="N36" s="6" t="s">
        <v>438</v>
      </c>
      <c r="O36" s="6">
        <v>7.3217746775612922E-7</v>
      </c>
      <c r="P36" s="6" t="s">
        <v>438</v>
      </c>
      <c r="Q36" s="6" t="s">
        <v>438</v>
      </c>
      <c r="R36" s="6">
        <v>2.5288188051364533E-4</v>
      </c>
      <c r="S36" s="6">
        <v>4.3907961482114108E-3</v>
      </c>
      <c r="T36" s="6">
        <v>4.9894140487536879E-3</v>
      </c>
      <c r="U36" s="6">
        <v>4.9894160956038137E-4</v>
      </c>
      <c r="V36" s="6">
        <v>5.9873593556615786E-3</v>
      </c>
      <c r="W36" s="6">
        <v>6.4862320546010832E-7</v>
      </c>
      <c r="X36" s="6">
        <v>3.2665589136734094E-8</v>
      </c>
      <c r="Y36" s="6">
        <v>1.4243259313767551E-7</v>
      </c>
      <c r="Z36" s="6">
        <v>6.4862320546010816E-8</v>
      </c>
      <c r="AA36" s="6">
        <v>2.5445987291127328E-7</v>
      </c>
      <c r="AB36" s="6">
        <v>1.7509818227440961E-7</v>
      </c>
      <c r="AC36" s="6">
        <v>3.9915274182160509E-7</v>
      </c>
      <c r="AD36" s="6">
        <v>1.8959755236526241E-7</v>
      </c>
      <c r="AE36" s="36"/>
      <c r="AF36" s="24">
        <v>215</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0.94137541424460003</v>
      </c>
      <c r="F39" s="6">
        <v>1.5310589907198</v>
      </c>
      <c r="G39" s="6">
        <v>0.50370907377978313</v>
      </c>
      <c r="H39" s="6">
        <v>0.17522459999999998</v>
      </c>
      <c r="I39" s="6">
        <v>0.77720443303940001</v>
      </c>
      <c r="J39" s="6">
        <v>0.80068921381519997</v>
      </c>
      <c r="K39" s="6">
        <v>0.84100851381519992</v>
      </c>
      <c r="L39" s="6">
        <v>0.19327485501774405</v>
      </c>
      <c r="M39" s="6">
        <v>3.8267696135386</v>
      </c>
      <c r="N39" s="6">
        <v>0.26524363439319998</v>
      </c>
      <c r="O39" s="6">
        <v>6.3450898844679998E-2</v>
      </c>
      <c r="P39" s="6">
        <v>1.15671648328E-2</v>
      </c>
      <c r="Q39" s="6">
        <v>5.9968253403999998E-3</v>
      </c>
      <c r="R39" s="6">
        <v>0.12279901456080002</v>
      </c>
      <c r="S39" s="6">
        <v>4.647251318472001E-2</v>
      </c>
      <c r="T39" s="6">
        <v>2.2820318638400002E-2</v>
      </c>
      <c r="U39" s="6">
        <v>4.4395542478000002E-3</v>
      </c>
      <c r="V39" s="6">
        <v>2.6322956894880001</v>
      </c>
      <c r="W39" s="6">
        <v>0.68468534478520016</v>
      </c>
      <c r="X39" s="6">
        <v>9.3958140623621789E-2</v>
      </c>
      <c r="Y39" s="6">
        <v>0.13609928630481</v>
      </c>
      <c r="Z39" s="6">
        <v>4.7955487378385411E-2</v>
      </c>
      <c r="AA39" s="6">
        <v>3.7894345214269001E-2</v>
      </c>
      <c r="AB39" s="6">
        <v>0.31590725952108623</v>
      </c>
      <c r="AC39" s="6">
        <v>2.4313942000000002E-2</v>
      </c>
      <c r="AD39" s="6">
        <v>0.17438114800000004</v>
      </c>
      <c r="AE39" s="36"/>
      <c r="AF39" s="24">
        <v>154.39806199999998</v>
      </c>
      <c r="AG39" s="24">
        <v>1024.0999999999999</v>
      </c>
      <c r="AH39" s="24">
        <v>5623</v>
      </c>
      <c r="AI39" s="24">
        <v>5076.8</v>
      </c>
      <c r="AJ39" s="24">
        <v>8</v>
      </c>
      <c r="AK39" s="24" t="s">
        <v>429</v>
      </c>
      <c r="AL39" s="38" t="s">
        <v>49</v>
      </c>
    </row>
    <row r="40" spans="1:38" s="2" customFormat="1" ht="26.25" customHeight="1" thickBot="1" x14ac:dyDescent="0.25">
      <c r="A40" s="57" t="s">
        <v>70</v>
      </c>
      <c r="B40" s="57" t="s">
        <v>105</v>
      </c>
      <c r="C40" s="58" t="s">
        <v>390</v>
      </c>
      <c r="D40" s="59"/>
      <c r="E40" s="6">
        <v>0.79336152786224634</v>
      </c>
      <c r="F40" s="6">
        <v>0.12539485807375075</v>
      </c>
      <c r="G40" s="6">
        <v>6.2024189781699511E-2</v>
      </c>
      <c r="H40" s="6">
        <v>2.5198749469022754E-4</v>
      </c>
      <c r="I40" s="6">
        <v>4.7636027812511569E-2</v>
      </c>
      <c r="J40" s="6">
        <v>4.7636027812511569E-2</v>
      </c>
      <c r="K40" s="6">
        <v>4.7636027812511569E-2</v>
      </c>
      <c r="L40" s="6">
        <v>3.1828465215867074E-2</v>
      </c>
      <c r="M40" s="6">
        <v>1.0250347818084364</v>
      </c>
      <c r="N40" s="6">
        <v>5.0315816208306692E-3</v>
      </c>
      <c r="O40" s="6">
        <v>3.1997721351391026E-4</v>
      </c>
      <c r="P40" s="6" t="s">
        <v>438</v>
      </c>
      <c r="Q40" s="6" t="s">
        <v>438</v>
      </c>
      <c r="R40" s="6">
        <v>1.5998860675695515E-3</v>
      </c>
      <c r="S40" s="6">
        <v>5.4396126297364754E-2</v>
      </c>
      <c r="T40" s="6">
        <v>2.2398404945973721E-3</v>
      </c>
      <c r="U40" s="6">
        <v>3.1997721351391026E-4</v>
      </c>
      <c r="V40" s="6">
        <v>3.1997721351391027E-2</v>
      </c>
      <c r="W40" s="6" t="s">
        <v>438</v>
      </c>
      <c r="X40" s="6">
        <v>2.5199944167762812E-3</v>
      </c>
      <c r="Y40" s="6">
        <v>1.5899302447358011E-3</v>
      </c>
      <c r="Z40" s="6" t="s">
        <v>438</v>
      </c>
      <c r="AA40" s="6" t="s">
        <v>438</v>
      </c>
      <c r="AB40" s="6">
        <v>4.109924661512083E-3</v>
      </c>
      <c r="AC40" s="6" t="s">
        <v>438</v>
      </c>
      <c r="AD40" s="6" t="s">
        <v>438</v>
      </c>
      <c r="AE40" s="36"/>
      <c r="AF40" s="24">
        <v>1361.0566419999998</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1.9429980987266626</v>
      </c>
      <c r="F41" s="6">
        <v>12.951659496049219</v>
      </c>
      <c r="G41" s="6">
        <v>1.4085630637635271</v>
      </c>
      <c r="H41" s="6">
        <v>1.6879756439055242</v>
      </c>
      <c r="I41" s="6">
        <v>15.895315430723201</v>
      </c>
      <c r="J41" s="6">
        <v>16.327812692895076</v>
      </c>
      <c r="K41" s="6">
        <v>17.181509896656355</v>
      </c>
      <c r="L41" s="6">
        <v>1.7446266096021561</v>
      </c>
      <c r="M41" s="6">
        <v>102.41040416495385</v>
      </c>
      <c r="N41" s="6">
        <v>0.88978119499999986</v>
      </c>
      <c r="O41" s="6">
        <v>0.32867653250000006</v>
      </c>
      <c r="P41" s="6">
        <v>2.1047160000000002E-2</v>
      </c>
      <c r="Q41" s="6">
        <v>1.0837440000000002E-2</v>
      </c>
      <c r="R41" s="6">
        <v>0.59186765880000014</v>
      </c>
      <c r="S41" s="6">
        <v>0.18228646588000003</v>
      </c>
      <c r="T41" s="6">
        <v>7.1455126299999991E-2</v>
      </c>
      <c r="U41" s="6">
        <v>1.4723429999999997E-2</v>
      </c>
      <c r="V41" s="6">
        <v>13.139141194999997</v>
      </c>
      <c r="W41" s="6">
        <v>17.370356340528062</v>
      </c>
      <c r="X41" s="6">
        <v>3.0408579288058806</v>
      </c>
      <c r="Y41" s="6">
        <v>2.8090665286644922</v>
      </c>
      <c r="Z41" s="6">
        <v>1.0660399812019601</v>
      </c>
      <c r="AA41" s="6">
        <v>1.7064935747170626</v>
      </c>
      <c r="AB41" s="6">
        <v>8.6224580133893944</v>
      </c>
      <c r="AC41" s="6">
        <v>0.12584278000000002</v>
      </c>
      <c r="AD41" s="6">
        <v>0.18310059194854336</v>
      </c>
      <c r="AE41" s="36"/>
      <c r="AF41" s="24">
        <v>911</v>
      </c>
      <c r="AG41" s="24">
        <v>1069</v>
      </c>
      <c r="AH41" s="24">
        <v>5219</v>
      </c>
      <c r="AI41" s="24">
        <v>25036</v>
      </c>
      <c r="AJ41" s="24" t="s">
        <v>428</v>
      </c>
      <c r="AK41" s="24" t="s">
        <v>429</v>
      </c>
      <c r="AL41" s="38" t="s">
        <v>49</v>
      </c>
    </row>
    <row r="42" spans="1:38" s="2" customFormat="1" ht="26.25" customHeight="1" thickBot="1" x14ac:dyDescent="0.25">
      <c r="A42" s="57" t="s">
        <v>70</v>
      </c>
      <c r="B42" s="57" t="s">
        <v>107</v>
      </c>
      <c r="C42" s="58" t="s">
        <v>108</v>
      </c>
      <c r="D42" s="59"/>
      <c r="E42" s="6">
        <v>0.85173170045281621</v>
      </c>
      <c r="F42" s="6">
        <v>0.5106477505871293</v>
      </c>
      <c r="G42" s="6">
        <v>5.0108314399305069E-2</v>
      </c>
      <c r="H42" s="6">
        <v>2.2246828147713842E-4</v>
      </c>
      <c r="I42" s="6">
        <v>5.8941452774905423E-2</v>
      </c>
      <c r="J42" s="6">
        <v>5.8941452774905423E-2</v>
      </c>
      <c r="K42" s="6">
        <v>5.8941452774905423E-2</v>
      </c>
      <c r="L42" s="6">
        <v>3.296053280513421E-2</v>
      </c>
      <c r="M42" s="6">
        <v>4.6701326854843854</v>
      </c>
      <c r="N42" s="6">
        <v>3.0344139320671346E-2</v>
      </c>
      <c r="O42" s="6">
        <v>3.0998209962900208E-4</v>
      </c>
      <c r="P42" s="6" t="s">
        <v>438</v>
      </c>
      <c r="Q42" s="6" t="s">
        <v>438</v>
      </c>
      <c r="R42" s="6">
        <v>1.5499104981450105E-3</v>
      </c>
      <c r="S42" s="6">
        <v>5.2696956936930349E-2</v>
      </c>
      <c r="T42" s="6">
        <v>2.1698746974030147E-3</v>
      </c>
      <c r="U42" s="6">
        <v>3.0998209962900208E-4</v>
      </c>
      <c r="V42" s="6">
        <v>3.0998209962900203E-2</v>
      </c>
      <c r="W42" s="6" t="s">
        <v>438</v>
      </c>
      <c r="X42" s="6">
        <v>2.2396930490220096E-3</v>
      </c>
      <c r="Y42" s="6">
        <v>1.4898695611425088E-3</v>
      </c>
      <c r="Z42" s="6" t="s">
        <v>438</v>
      </c>
      <c r="AA42" s="6" t="s">
        <v>438</v>
      </c>
      <c r="AB42" s="6">
        <v>3.2492351141445051E-3</v>
      </c>
      <c r="AC42" s="6" t="s">
        <v>438</v>
      </c>
      <c r="AD42" s="6" t="s">
        <v>438</v>
      </c>
      <c r="AE42" s="36"/>
      <c r="AF42" s="24">
        <v>1326</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0.142903421</v>
      </c>
      <c r="F43" s="6">
        <v>0.19605117300000002</v>
      </c>
      <c r="G43" s="6">
        <v>3.574785195817607E-2</v>
      </c>
      <c r="H43" s="6">
        <v>2.1016E-2</v>
      </c>
      <c r="I43" s="6">
        <v>8.3574959000000004E-2</v>
      </c>
      <c r="J43" s="6">
        <v>8.5552892000000019E-2</v>
      </c>
      <c r="K43" s="6">
        <v>8.9710892E-2</v>
      </c>
      <c r="L43" s="6">
        <v>2.2742065040000002E-2</v>
      </c>
      <c r="M43" s="6">
        <v>0.37846411100000005</v>
      </c>
      <c r="N43" s="6">
        <v>1.891963E-2</v>
      </c>
      <c r="O43" s="6">
        <v>7.4583130000000011E-3</v>
      </c>
      <c r="P43" s="6">
        <v>1.075828E-3</v>
      </c>
      <c r="Q43" s="6">
        <v>4.9727400000000002E-4</v>
      </c>
      <c r="R43" s="6">
        <v>1.3454491999999998E-2</v>
      </c>
      <c r="S43" s="6">
        <v>3.9543140000000004E-3</v>
      </c>
      <c r="T43" s="6">
        <v>1.5046179999999999E-3</v>
      </c>
      <c r="U43" s="6">
        <v>4.8139699999999994E-4</v>
      </c>
      <c r="V43" s="6">
        <v>0.29833601999999992</v>
      </c>
      <c r="W43" s="6">
        <v>6.2708161999999998E-2</v>
      </c>
      <c r="X43" s="6">
        <v>6.8637971030000005E-3</v>
      </c>
      <c r="Y43" s="6">
        <v>1.062293655E-2</v>
      </c>
      <c r="Z43" s="6">
        <v>3.4573644290000001E-3</v>
      </c>
      <c r="AA43" s="6">
        <v>2.7541357549999996E-3</v>
      </c>
      <c r="AB43" s="6">
        <v>2.3698233837000003E-2</v>
      </c>
      <c r="AC43" s="6">
        <v>2.8561200000000002E-3</v>
      </c>
      <c r="AD43" s="6">
        <v>4.45408E-3</v>
      </c>
      <c r="AE43" s="36"/>
      <c r="AF43" s="24">
        <v>56.37</v>
      </c>
      <c r="AG43" s="24">
        <v>26</v>
      </c>
      <c r="AH43" s="24">
        <v>977</v>
      </c>
      <c r="AI43" s="24">
        <v>569</v>
      </c>
      <c r="AJ43" s="24" t="s">
        <v>428</v>
      </c>
      <c r="AK43" s="24" t="s">
        <v>429</v>
      </c>
      <c r="AL43" s="38" t="s">
        <v>49</v>
      </c>
    </row>
    <row r="44" spans="1:38" s="2" customFormat="1" ht="26.25" customHeight="1" thickBot="1" x14ac:dyDescent="0.25">
      <c r="A44" s="57" t="s">
        <v>70</v>
      </c>
      <c r="B44" s="57" t="s">
        <v>111</v>
      </c>
      <c r="C44" s="58" t="s">
        <v>112</v>
      </c>
      <c r="D44" s="59"/>
      <c r="E44" s="6">
        <v>2.5813214454799596</v>
      </c>
      <c r="F44" s="6">
        <v>0.24596234423604024</v>
      </c>
      <c r="G44" s="6">
        <v>0.18812096963991531</v>
      </c>
      <c r="H44" s="6">
        <v>7.4161092221699209E-4</v>
      </c>
      <c r="I44" s="6">
        <v>0.12645319449334519</v>
      </c>
      <c r="J44" s="6">
        <v>0.12645319449334519</v>
      </c>
      <c r="K44" s="6">
        <v>0.12645319449334519</v>
      </c>
      <c r="L44" s="6">
        <v>7.7276609892667505E-2</v>
      </c>
      <c r="M44" s="6">
        <v>0.78147371948109734</v>
      </c>
      <c r="N44" s="6" t="s">
        <v>438</v>
      </c>
      <c r="O44" s="6">
        <v>9.4060484819957627E-4</v>
      </c>
      <c r="P44" s="6" t="s">
        <v>438</v>
      </c>
      <c r="Q44" s="6" t="s">
        <v>438</v>
      </c>
      <c r="R44" s="6">
        <v>4.7030242409978815E-3</v>
      </c>
      <c r="S44" s="6">
        <v>0.15990282419392796</v>
      </c>
      <c r="T44" s="6">
        <v>6.5842339373970342E-3</v>
      </c>
      <c r="U44" s="6">
        <v>9.4060484819957627E-4</v>
      </c>
      <c r="V44" s="6">
        <v>9.4060484819957629E-2</v>
      </c>
      <c r="W44" s="6" t="s">
        <v>438</v>
      </c>
      <c r="X44" s="6">
        <v>7.5248387855966102E-3</v>
      </c>
      <c r="Y44" s="6">
        <v>4.7030242409978806E-3</v>
      </c>
      <c r="Z44" s="6" t="s">
        <v>438</v>
      </c>
      <c r="AA44" s="6" t="s">
        <v>438</v>
      </c>
      <c r="AB44" s="6">
        <v>1.2227863026594491E-2</v>
      </c>
      <c r="AC44" s="6" t="s">
        <v>438</v>
      </c>
      <c r="AD44" s="6" t="s">
        <v>438</v>
      </c>
      <c r="AE44" s="36"/>
      <c r="AF44" s="24">
        <v>3996.63</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0.78518474935278881</v>
      </c>
      <c r="F45" s="6">
        <v>2.8006589785831957E-2</v>
      </c>
      <c r="G45" s="6">
        <v>2.0004706989879974E-2</v>
      </c>
      <c r="H45" s="6" t="s">
        <v>438</v>
      </c>
      <c r="I45" s="6">
        <v>1.4003294892915978E-2</v>
      </c>
      <c r="J45" s="6">
        <v>1.5003530242409979E-2</v>
      </c>
      <c r="K45" s="6">
        <v>1.5003530242409979E-2</v>
      </c>
      <c r="L45" s="6">
        <v>4.6510943751470928E-3</v>
      </c>
      <c r="M45" s="6">
        <v>7.4017415862555891E-2</v>
      </c>
      <c r="N45" s="6">
        <v>1.3003059543421982E-3</v>
      </c>
      <c r="O45" s="6">
        <v>1.0002353494939986E-4</v>
      </c>
      <c r="P45" s="6">
        <v>3.0007060484819951E-4</v>
      </c>
      <c r="Q45" s="6">
        <v>4.0009413979759942E-4</v>
      </c>
      <c r="R45" s="6">
        <v>5.0011767474699928E-4</v>
      </c>
      <c r="S45" s="6">
        <v>8.8020710755471882E-3</v>
      </c>
      <c r="T45" s="6">
        <v>1.0002353494939985E-2</v>
      </c>
      <c r="U45" s="6">
        <v>1.0002353494939986E-3</v>
      </c>
      <c r="V45" s="6">
        <v>1.2002824193927982E-2</v>
      </c>
      <c r="W45" s="6">
        <v>1.3003059543421982E-3</v>
      </c>
      <c r="X45" s="6" t="s">
        <v>438</v>
      </c>
      <c r="Y45" s="6" t="s">
        <v>438</v>
      </c>
      <c r="Z45" s="6" t="s">
        <v>438</v>
      </c>
      <c r="AA45" s="6" t="s">
        <v>438</v>
      </c>
      <c r="AB45" s="6" t="s">
        <v>438</v>
      </c>
      <c r="AC45" s="6">
        <v>8.0018827959519884E-4</v>
      </c>
      <c r="AD45" s="6">
        <v>3.8008943280771947E-4</v>
      </c>
      <c r="AE45" s="36"/>
      <c r="AF45" s="24">
        <v>425</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0.16201784999999999</v>
      </c>
      <c r="F47" s="6">
        <v>1.4594779999999998E-2</v>
      </c>
      <c r="G47" s="6">
        <v>5.005102E-3</v>
      </c>
      <c r="H47" s="6" t="s">
        <v>438</v>
      </c>
      <c r="I47" s="6">
        <v>2.8561399999999996E-3</v>
      </c>
      <c r="J47" s="6">
        <v>3.0601499999999998E-3</v>
      </c>
      <c r="K47" s="6">
        <v>3.0601499999999998E-3</v>
      </c>
      <c r="L47" s="6">
        <v>9.4864649999999988E-4</v>
      </c>
      <c r="M47" s="6">
        <v>0.57609674000000011</v>
      </c>
      <c r="N47" s="6">
        <v>2.6521299999999998E-4</v>
      </c>
      <c r="O47" s="6">
        <v>2.0401E-5</v>
      </c>
      <c r="P47" s="6">
        <v>6.120299999999999E-5</v>
      </c>
      <c r="Q47" s="6">
        <v>8.1604E-5</v>
      </c>
      <c r="R47" s="6">
        <v>1.02005E-4</v>
      </c>
      <c r="S47" s="6">
        <v>1.7952879999999997E-3</v>
      </c>
      <c r="T47" s="6">
        <v>2.0401E-3</v>
      </c>
      <c r="U47" s="6">
        <v>2.0400999999999999E-4</v>
      </c>
      <c r="V47" s="6">
        <v>2.4481199999999998E-3</v>
      </c>
      <c r="W47" s="6">
        <v>2.6521299999999998E-4</v>
      </c>
      <c r="X47" s="6" t="s">
        <v>438</v>
      </c>
      <c r="Y47" s="6" t="s">
        <v>438</v>
      </c>
      <c r="Z47" s="6" t="s">
        <v>438</v>
      </c>
      <c r="AA47" s="6" t="s">
        <v>438</v>
      </c>
      <c r="AB47" s="6" t="s">
        <v>438</v>
      </c>
      <c r="AC47" s="6">
        <v>1.63208E-4</v>
      </c>
      <c r="AD47" s="6">
        <v>7.7523799999999984E-5</v>
      </c>
      <c r="AE47" s="36"/>
      <c r="AF47" s="24">
        <v>106.88839999999999</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5.1E-5</v>
      </c>
      <c r="J48" s="6">
        <v>5.1000000000000004E-4</v>
      </c>
      <c r="K48" s="6">
        <v>1.2750000000000001E-3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0.17</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0.57616556743234004</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0.28808278371617013</v>
      </c>
      <c r="AL53" s="38" t="s">
        <v>135</v>
      </c>
    </row>
    <row r="54" spans="1:38" s="2" customFormat="1" ht="37.5" customHeight="1" thickBot="1" x14ac:dyDescent="0.25">
      <c r="A54" s="57" t="s">
        <v>119</v>
      </c>
      <c r="B54" s="61" t="s">
        <v>136</v>
      </c>
      <c r="C54" s="63" t="s">
        <v>137</v>
      </c>
      <c r="D54" s="60"/>
      <c r="E54" s="6" t="s">
        <v>429</v>
      </c>
      <c r="F54" s="6">
        <v>0.88554299999999997</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0.88554299999999997</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0.49180999999999997</v>
      </c>
      <c r="F57" s="6">
        <v>8.3494000000000016E-3</v>
      </c>
      <c r="G57" s="6">
        <v>7.4516000000000013E-2</v>
      </c>
      <c r="H57" s="6" t="s">
        <v>429</v>
      </c>
      <c r="I57" s="6">
        <v>1.9405057386000003E-2</v>
      </c>
      <c r="J57" s="6">
        <v>2.94016021E-2</v>
      </c>
      <c r="K57" s="6">
        <v>3.031093E-2</v>
      </c>
      <c r="L57" s="6">
        <v>2.3545308000000017E-4</v>
      </c>
      <c r="M57" s="6">
        <v>0.81155500000000003</v>
      </c>
      <c r="N57" s="6" t="s">
        <v>438</v>
      </c>
      <c r="O57" s="6" t="s">
        <v>438</v>
      </c>
      <c r="P57" s="6">
        <v>1.1949999999999999E-2</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834.94</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2.5788710041919999E-5</v>
      </c>
      <c r="J58" s="6">
        <v>1.7192473361280001E-4</v>
      </c>
      <c r="K58" s="6">
        <v>3.4384946722560003E-4</v>
      </c>
      <c r="L58" s="6">
        <v>1.18628066192832E-7</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0.85962366806400003</v>
      </c>
      <c r="AL58" s="38" t="s">
        <v>148</v>
      </c>
    </row>
    <row r="59" spans="1:38" s="2" customFormat="1" ht="26.25" customHeight="1" thickBot="1" x14ac:dyDescent="0.25">
      <c r="A59" s="57" t="s">
        <v>53</v>
      </c>
      <c r="B59" s="65" t="s">
        <v>149</v>
      </c>
      <c r="C59" s="57" t="s">
        <v>401</v>
      </c>
      <c r="D59" s="59"/>
      <c r="E59" s="6">
        <v>9.9380399999999994E-2</v>
      </c>
      <c r="F59" s="6">
        <v>2.0747400000000003E-2</v>
      </c>
      <c r="G59" s="6">
        <v>4.4115399999999999E-2</v>
      </c>
      <c r="H59" s="6" t="s">
        <v>438</v>
      </c>
      <c r="I59" s="6">
        <v>1.5678610000000003E-2</v>
      </c>
      <c r="J59" s="6">
        <v>3.9609120000000005E-2</v>
      </c>
      <c r="K59" s="6">
        <v>8.2519000000000009E-2</v>
      </c>
      <c r="L59" s="6">
        <v>3.1357220000000004E-4</v>
      </c>
      <c r="M59" s="6">
        <v>4.0974899999999995E-2</v>
      </c>
      <c r="N59" s="6">
        <v>0.46760766666666675</v>
      </c>
      <c r="O59" s="6">
        <v>3.5758233333333347E-2</v>
      </c>
      <c r="P59" s="6">
        <v>8.2519000000000017E-4</v>
      </c>
      <c r="Q59" s="6">
        <v>5.2262033333333346E-2</v>
      </c>
      <c r="R59" s="6">
        <v>6.3264566666666688E-2</v>
      </c>
      <c r="S59" s="6">
        <v>1.9254433333333336E-3</v>
      </c>
      <c r="T59" s="6">
        <v>0.13478103333333336</v>
      </c>
      <c r="U59" s="6">
        <v>0.22005066666666673</v>
      </c>
      <c r="V59" s="6">
        <v>0.10177343333333336</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t="s">
        <v>430</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7.3477050000000002E-2</v>
      </c>
      <c r="J60" s="6">
        <v>0.73477049999999999</v>
      </c>
      <c r="K60" s="6">
        <v>1.4989318200000001</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14695.41</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v>0.19474945999999999</v>
      </c>
      <c r="J61" s="6">
        <v>1.9474945999999997</v>
      </c>
      <c r="K61" s="6">
        <v>6.4310389999999984</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v>2551900</v>
      </c>
      <c r="AL61" s="38" t="s">
        <v>421</v>
      </c>
    </row>
    <row r="62" spans="1:38" s="2" customFormat="1" ht="26.25" customHeight="1" thickBot="1" x14ac:dyDescent="0.25">
      <c r="A62" s="57" t="s">
        <v>53</v>
      </c>
      <c r="B62" s="65" t="s">
        <v>154</v>
      </c>
      <c r="C62" s="57" t="s">
        <v>155</v>
      </c>
      <c r="D62" s="59"/>
      <c r="E62" s="109" t="s">
        <v>429</v>
      </c>
      <c r="F62" s="109" t="s">
        <v>429</v>
      </c>
      <c r="G62" s="109" t="s">
        <v>429</v>
      </c>
      <c r="H62" s="109"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2.8715467999999994E-3</v>
      </c>
      <c r="F72" s="6">
        <v>1.0735478E-2</v>
      </c>
      <c r="G72" s="6">
        <v>8.553485999999999E-2</v>
      </c>
      <c r="H72" s="6" t="s">
        <v>438</v>
      </c>
      <c r="I72" s="6">
        <v>0.32052459299999997</v>
      </c>
      <c r="J72" s="6">
        <v>0.42736159200000001</v>
      </c>
      <c r="K72" s="6">
        <v>0.53420199000000002</v>
      </c>
      <c r="L72" s="6">
        <v>7.6921048548000007E-3</v>
      </c>
      <c r="M72" s="6">
        <v>2.4602679999999998E-3</v>
      </c>
      <c r="N72" s="6">
        <v>160.25334579999998</v>
      </c>
      <c r="O72" s="6">
        <v>0.42756100000000002</v>
      </c>
      <c r="P72" s="6">
        <v>5.6650000000000008E-5</v>
      </c>
      <c r="Q72" s="6">
        <v>16.025056995</v>
      </c>
      <c r="R72" s="6">
        <v>1.2286997</v>
      </c>
      <c r="S72" s="6">
        <v>0.16027305999999999</v>
      </c>
      <c r="T72" s="6">
        <v>5.3424731000000003</v>
      </c>
      <c r="U72" s="6" t="s">
        <v>438</v>
      </c>
      <c r="V72" s="6">
        <v>4.3308396</v>
      </c>
      <c r="W72" s="6">
        <v>3.9188256000000005E-2</v>
      </c>
      <c r="X72" s="6" t="s">
        <v>438</v>
      </c>
      <c r="Y72" s="6" t="s">
        <v>438</v>
      </c>
      <c r="Z72" s="6" t="s">
        <v>438</v>
      </c>
      <c r="AA72" s="6" t="s">
        <v>438</v>
      </c>
      <c r="AB72" s="6">
        <v>5.8855200000000009E-3</v>
      </c>
      <c r="AC72" s="6" t="s">
        <v>438</v>
      </c>
      <c r="AD72" s="6">
        <v>2.8325000000000004E-3</v>
      </c>
      <c r="AE72" s="36"/>
      <c r="AF72" s="24" t="s">
        <v>429</v>
      </c>
      <c r="AG72" s="24" t="s">
        <v>429</v>
      </c>
      <c r="AH72" s="24" t="s">
        <v>429</v>
      </c>
      <c r="AI72" s="24" t="s">
        <v>429</v>
      </c>
      <c r="AJ72" s="24" t="s">
        <v>429</v>
      </c>
      <c r="AK72" s="24">
        <v>535.30100000000004</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1.0322353845093928</v>
      </c>
      <c r="G82" s="6" t="s">
        <v>429</v>
      </c>
      <c r="H82" s="6" t="s">
        <v>429</v>
      </c>
      <c r="I82" s="6" t="s">
        <v>429</v>
      </c>
      <c r="J82" s="6" t="s">
        <v>429</v>
      </c>
      <c r="K82" s="6" t="s">
        <v>429</v>
      </c>
      <c r="L82" s="6" t="s">
        <v>429</v>
      </c>
      <c r="M82" s="6" t="s">
        <v>429</v>
      </c>
      <c r="N82" s="6" t="s">
        <v>429</v>
      </c>
      <c r="O82" s="6" t="s">
        <v>429</v>
      </c>
      <c r="P82" s="6">
        <v>1.1874822399999999E-2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8.3462054195539963</v>
      </c>
      <c r="AL82" s="139" t="s">
        <v>219</v>
      </c>
    </row>
    <row r="83" spans="1:38" s="2" customFormat="1" ht="26.25" customHeight="1" thickBot="1" x14ac:dyDescent="0.25">
      <c r="A83" s="57" t="s">
        <v>53</v>
      </c>
      <c r="B83" s="65" t="s">
        <v>211</v>
      </c>
      <c r="C83" s="108" t="s">
        <v>212</v>
      </c>
      <c r="D83" s="59"/>
      <c r="E83" s="6" t="s">
        <v>438</v>
      </c>
      <c r="F83" s="6">
        <v>1.3495346193599999E-2</v>
      </c>
      <c r="G83" s="6" t="s">
        <v>438</v>
      </c>
      <c r="H83" s="6" t="s">
        <v>429</v>
      </c>
      <c r="I83" s="6">
        <v>0.33738365483999999</v>
      </c>
      <c r="J83" s="6">
        <v>2.5303774112999999</v>
      </c>
      <c r="K83" s="6">
        <v>11.8084279194</v>
      </c>
      <c r="L83" s="6">
        <v>1.9230868325880002E-2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843.45913710000002</v>
      </c>
      <c r="AL83" s="139" t="s">
        <v>431</v>
      </c>
    </row>
    <row r="84" spans="1:38" s="2" customFormat="1" ht="26.25" customHeight="1" thickBot="1" x14ac:dyDescent="0.25">
      <c r="A84" s="57" t="s">
        <v>53</v>
      </c>
      <c r="B84" s="65" t="s">
        <v>213</v>
      </c>
      <c r="C84" s="108" t="s">
        <v>214</v>
      </c>
      <c r="D84" s="59"/>
      <c r="E84" s="6" t="s">
        <v>438</v>
      </c>
      <c r="F84" s="6">
        <v>1.2183298646999999E-2</v>
      </c>
      <c r="G84" s="6" t="s">
        <v>429</v>
      </c>
      <c r="H84" s="6" t="s">
        <v>429</v>
      </c>
      <c r="I84" s="6">
        <v>7.4974145519999986E-3</v>
      </c>
      <c r="J84" s="6">
        <v>3.7487072759999997E-2</v>
      </c>
      <c r="K84" s="6">
        <v>0.14994829103999999</v>
      </c>
      <c r="L84" s="6">
        <v>9.7466389175999984E-7</v>
      </c>
      <c r="M84" s="6">
        <v>8.9031797804999988E-4</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93.717681899999988</v>
      </c>
      <c r="AL84" s="139" t="s">
        <v>432</v>
      </c>
    </row>
    <row r="85" spans="1:38" s="2" customFormat="1" ht="26.25" customHeight="1" thickBot="1" x14ac:dyDescent="0.25">
      <c r="A85" s="57" t="s">
        <v>208</v>
      </c>
      <c r="B85" s="61" t="s">
        <v>215</v>
      </c>
      <c r="C85" s="108" t="s">
        <v>402</v>
      </c>
      <c r="D85" s="59"/>
      <c r="E85" s="6" t="s">
        <v>429</v>
      </c>
      <c r="F85" s="6">
        <v>4.5103599664852307</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10.491700067565997</v>
      </c>
      <c r="AL85" s="139" t="s">
        <v>216</v>
      </c>
    </row>
    <row r="86" spans="1:38" s="2" customFormat="1" ht="26.25" customHeight="1" thickBot="1" x14ac:dyDescent="0.25">
      <c r="A86" s="57" t="s">
        <v>208</v>
      </c>
      <c r="B86" s="61" t="s">
        <v>217</v>
      </c>
      <c r="C86" s="62" t="s">
        <v>218</v>
      </c>
      <c r="D86" s="59"/>
      <c r="E86" s="6" t="s">
        <v>429</v>
      </c>
      <c r="F86" s="6">
        <v>2.7385505495899999E-2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5.6169842038999987E-3</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1.2302773351684544</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5.0349006999999999E-3</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0.98447768128145885</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2.6418047911869991</v>
      </c>
      <c r="AL90" s="139" t="s">
        <v>219</v>
      </c>
    </row>
    <row r="91" spans="1:38" s="2" customFormat="1" ht="26.25" customHeight="1" thickBot="1" x14ac:dyDescent="0.25">
      <c r="A91" s="57" t="s">
        <v>208</v>
      </c>
      <c r="B91" s="61" t="s">
        <v>403</v>
      </c>
      <c r="C91" s="61" t="s">
        <v>228</v>
      </c>
      <c r="D91" s="59"/>
      <c r="E91" s="6">
        <v>3.2798050200000001E-3</v>
      </c>
      <c r="F91" s="6">
        <v>8.720731360000001E-3</v>
      </c>
      <c r="G91" s="6">
        <v>4.2463314000000004E-4</v>
      </c>
      <c r="H91" s="6">
        <v>7.4774866000000004E-3</v>
      </c>
      <c r="I91" s="6">
        <v>4.8656011127580015E-2</v>
      </c>
      <c r="J91" s="6">
        <v>4.8662757451440011E-2</v>
      </c>
      <c r="K91" s="6">
        <v>4.8664150866810016E-2</v>
      </c>
      <c r="L91" s="6">
        <v>2.1895205007411007E-4</v>
      </c>
      <c r="M91" s="6">
        <v>0.10028474045000001</v>
      </c>
      <c r="N91" s="6">
        <v>0.110235888</v>
      </c>
      <c r="O91" s="6">
        <v>9.93783996E-3</v>
      </c>
      <c r="P91" s="6">
        <v>8.0145990000000018E-6</v>
      </c>
      <c r="Q91" s="6">
        <v>1.8700731000000003E-4</v>
      </c>
      <c r="R91" s="6">
        <v>2.1934692E-3</v>
      </c>
      <c r="S91" s="6">
        <v>7.2159249600000003E-2</v>
      </c>
      <c r="T91" s="6">
        <v>9.0830808000000006E-3</v>
      </c>
      <c r="U91" s="6" t="s">
        <v>429</v>
      </c>
      <c r="V91" s="6">
        <v>4.1422690799999995E-2</v>
      </c>
      <c r="W91" s="6">
        <v>1.801804E-4</v>
      </c>
      <c r="X91" s="6">
        <v>2.0000024400000001E-4</v>
      </c>
      <c r="Y91" s="6">
        <v>8.1081179999999991E-5</v>
      </c>
      <c r="Z91" s="6">
        <v>8.1081179999999991E-5</v>
      </c>
      <c r="AA91" s="6">
        <v>8.1081179999999991E-5</v>
      </c>
      <c r="AB91" s="6">
        <v>4.4324378399999997E-4</v>
      </c>
      <c r="AC91" s="6" t="s">
        <v>429</v>
      </c>
      <c r="AD91" s="6" t="s">
        <v>429</v>
      </c>
      <c r="AE91" s="36"/>
      <c r="AF91" s="24" t="s">
        <v>429</v>
      </c>
      <c r="AG91" s="24" t="s">
        <v>429</v>
      </c>
      <c r="AH91" s="24" t="s">
        <v>429</v>
      </c>
      <c r="AI91" s="24" t="s">
        <v>429</v>
      </c>
      <c r="AJ91" s="24" t="s">
        <v>429</v>
      </c>
      <c r="AK91" s="24">
        <v>1.9424110000000001</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1.3734105791500002</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2530.3393430000001</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0.10727918156670244</v>
      </c>
      <c r="F99" s="6">
        <v>3.6358648104586266</v>
      </c>
      <c r="G99" s="6" t="s">
        <v>429</v>
      </c>
      <c r="H99" s="6">
        <v>3.7251811315855745</v>
      </c>
      <c r="I99" s="6">
        <v>6.162956E-2</v>
      </c>
      <c r="J99" s="6">
        <v>9.4699080000000005E-2</v>
      </c>
      <c r="K99" s="6">
        <v>0.20743607999999997</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164.1</v>
      </c>
      <c r="AL99" s="38" t="s">
        <v>245</v>
      </c>
    </row>
    <row r="100" spans="1:38" s="2" customFormat="1" ht="26.25" customHeight="1" thickBot="1" x14ac:dyDescent="0.25">
      <c r="A100" s="57" t="s">
        <v>243</v>
      </c>
      <c r="B100" s="57" t="s">
        <v>246</v>
      </c>
      <c r="C100" s="58" t="s">
        <v>407</v>
      </c>
      <c r="D100" s="70"/>
      <c r="E100" s="6">
        <v>1.7904842825196863E-2</v>
      </c>
      <c r="F100" s="6">
        <v>0.82941350030945704</v>
      </c>
      <c r="G100" s="6" t="s">
        <v>429</v>
      </c>
      <c r="H100" s="6">
        <v>0.60909835884319563</v>
      </c>
      <c r="I100" s="6">
        <v>1.897242E-2</v>
      </c>
      <c r="J100" s="6">
        <v>2.925546E-2</v>
      </c>
      <c r="K100" s="6">
        <v>6.316128E-2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215.39999999999998</v>
      </c>
      <c r="AL100" s="38" t="s">
        <v>245</v>
      </c>
    </row>
    <row r="101" spans="1:38" s="2" customFormat="1" ht="26.25" customHeight="1" thickBot="1" x14ac:dyDescent="0.25">
      <c r="A101" s="57" t="s">
        <v>243</v>
      </c>
      <c r="B101" s="57" t="s">
        <v>247</v>
      </c>
      <c r="C101" s="58" t="s">
        <v>248</v>
      </c>
      <c r="D101" s="70"/>
      <c r="E101" s="6">
        <v>9.0229509510763237E-3</v>
      </c>
      <c r="F101" s="6">
        <v>1.7203200000000002E-2</v>
      </c>
      <c r="G101" s="6" t="s">
        <v>429</v>
      </c>
      <c r="H101" s="6">
        <v>0.22125642946379653</v>
      </c>
      <c r="I101" s="6">
        <v>1.2119199999999998E-3</v>
      </c>
      <c r="J101" s="6">
        <v>3.6357599999999996E-3</v>
      </c>
      <c r="K101" s="6">
        <v>8.4834400000000001E-3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76.8</v>
      </c>
      <c r="AL101" s="38" t="s">
        <v>245</v>
      </c>
    </row>
    <row r="102" spans="1:38" s="2" customFormat="1" ht="26.25" customHeight="1" thickBot="1" x14ac:dyDescent="0.25">
      <c r="A102" s="57" t="s">
        <v>243</v>
      </c>
      <c r="B102" s="57" t="s">
        <v>249</v>
      </c>
      <c r="C102" s="58" t="s">
        <v>385</v>
      </c>
      <c r="D102" s="70"/>
      <c r="E102" s="6">
        <v>1.0708449929073112E-2</v>
      </c>
      <c r="F102" s="6">
        <v>0.30757348400000001</v>
      </c>
      <c r="G102" s="6" t="s">
        <v>429</v>
      </c>
      <c r="H102" s="6">
        <v>1.2897706985217974</v>
      </c>
      <c r="I102" s="6">
        <v>2.6603120000000002E-3</v>
      </c>
      <c r="J102" s="6">
        <v>5.6973840000000012E-2</v>
      </c>
      <c r="K102" s="6">
        <v>0.37455795999999997</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389.7</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1.7953381409001952E-3</v>
      </c>
      <c r="F104" s="6">
        <v>7.870499999999999E-3</v>
      </c>
      <c r="G104" s="6" t="s">
        <v>429</v>
      </c>
      <c r="H104" s="6">
        <v>4.4024411624266138E-2</v>
      </c>
      <c r="I104" s="6">
        <v>2.4138000000000002E-4</v>
      </c>
      <c r="J104" s="6">
        <v>7.2413999999999996E-4</v>
      </c>
      <c r="K104" s="6">
        <v>1.6896600000000004E-3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13.5</v>
      </c>
      <c r="AL104" s="38" t="s">
        <v>245</v>
      </c>
    </row>
    <row r="105" spans="1:38" s="2" customFormat="1" ht="26.25" customHeight="1" thickBot="1" x14ac:dyDescent="0.25">
      <c r="A105" s="57" t="s">
        <v>243</v>
      </c>
      <c r="B105" s="57" t="s">
        <v>254</v>
      </c>
      <c r="C105" s="58" t="s">
        <v>255</v>
      </c>
      <c r="D105" s="70"/>
      <c r="E105" s="6">
        <v>4.8295765479452052E-3</v>
      </c>
      <c r="F105" s="6">
        <v>5.1300000000000005E-2</v>
      </c>
      <c r="G105" s="6" t="s">
        <v>429</v>
      </c>
      <c r="H105" s="6">
        <v>0.13759390003913891</v>
      </c>
      <c r="I105" s="6">
        <v>1.4935199999999999E-3</v>
      </c>
      <c r="J105" s="6">
        <v>2.3469599999999995E-3</v>
      </c>
      <c r="K105" s="6">
        <v>5.1206400000000001E-3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12</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1.6654360977017127E-2</v>
      </c>
      <c r="F107" s="6">
        <v>0.42066750000000003</v>
      </c>
      <c r="G107" s="6" t="s">
        <v>429</v>
      </c>
      <c r="H107" s="6">
        <v>0.55877758703088021</v>
      </c>
      <c r="I107" s="6">
        <v>7.6484999999999999E-3</v>
      </c>
      <c r="J107" s="6">
        <v>0.10198</v>
      </c>
      <c r="K107" s="6">
        <v>0.48440500000000003</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2549.5</v>
      </c>
      <c r="AL107" s="38" t="s">
        <v>245</v>
      </c>
    </row>
    <row r="108" spans="1:38" s="2" customFormat="1" ht="26.25" customHeight="1" thickBot="1" x14ac:dyDescent="0.25">
      <c r="A108" s="57" t="s">
        <v>243</v>
      </c>
      <c r="B108" s="57" t="s">
        <v>259</v>
      </c>
      <c r="C108" s="58" t="s">
        <v>379</v>
      </c>
      <c r="D108" s="70"/>
      <c r="E108" s="6">
        <v>9.4955868000000006E-3</v>
      </c>
      <c r="F108" s="6">
        <v>0.17693639999999999</v>
      </c>
      <c r="G108" s="6" t="s">
        <v>429</v>
      </c>
      <c r="H108" s="6">
        <v>0.19612744619999997</v>
      </c>
      <c r="I108" s="6">
        <v>3.2766000000000002E-3</v>
      </c>
      <c r="J108" s="6">
        <v>3.2765999999999997E-2</v>
      </c>
      <c r="K108" s="6">
        <v>6.5531999999999993E-2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1638.3</v>
      </c>
      <c r="AL108" s="38" t="s">
        <v>245</v>
      </c>
    </row>
    <row r="109" spans="1:38" s="2" customFormat="1" ht="26.25" customHeight="1" thickBot="1" x14ac:dyDescent="0.25">
      <c r="A109" s="57" t="s">
        <v>243</v>
      </c>
      <c r="B109" s="57" t="s">
        <v>260</v>
      </c>
      <c r="C109" s="58" t="s">
        <v>380</v>
      </c>
      <c r="D109" s="70"/>
      <c r="E109" s="6">
        <v>2.1092197260273973E-5</v>
      </c>
      <c r="F109" s="6">
        <v>4.8899999999999996E-4</v>
      </c>
      <c r="G109" s="6" t="s">
        <v>429</v>
      </c>
      <c r="H109" s="6">
        <v>6.0680629041095883E-4</v>
      </c>
      <c r="I109" s="6">
        <v>2.0000000000000002E-5</v>
      </c>
      <c r="J109" s="6">
        <v>1.1E-4</v>
      </c>
      <c r="K109" s="6">
        <v>1.1E-4</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v>
      </c>
      <c r="AL109" s="38" t="s">
        <v>245</v>
      </c>
    </row>
    <row r="110" spans="1:38" s="2" customFormat="1" ht="26.25" customHeight="1" thickBot="1" x14ac:dyDescent="0.25">
      <c r="A110" s="57" t="s">
        <v>243</v>
      </c>
      <c r="B110" s="57" t="s">
        <v>261</v>
      </c>
      <c r="C110" s="58" t="s">
        <v>381</v>
      </c>
      <c r="D110" s="70"/>
      <c r="E110" s="6">
        <v>4.4168651062465748E-3</v>
      </c>
      <c r="F110" s="6">
        <v>8.377127999999999E-2</v>
      </c>
      <c r="G110" s="6" t="s">
        <v>429</v>
      </c>
      <c r="H110" s="6">
        <v>9.1736261321999982E-2</v>
      </c>
      <c r="I110" s="6">
        <v>1.6165699999999999E-3</v>
      </c>
      <c r="J110" s="6">
        <v>1.5895699999999999E-2</v>
      </c>
      <c r="K110" s="6">
        <v>3.1001399999999991E-2</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759.89999999999986</v>
      </c>
      <c r="AL110" s="38" t="s">
        <v>245</v>
      </c>
    </row>
    <row r="111" spans="1:38" s="2" customFormat="1" ht="26.25" customHeight="1" thickBot="1" x14ac:dyDescent="0.25">
      <c r="A111" s="57" t="s">
        <v>243</v>
      </c>
      <c r="B111" s="57" t="s">
        <v>262</v>
      </c>
      <c r="C111" s="58" t="s">
        <v>375</v>
      </c>
      <c r="D111" s="70"/>
      <c r="E111" s="6">
        <v>1.0995914914285714E-2</v>
      </c>
      <c r="F111" s="6">
        <v>0.32240010000000002</v>
      </c>
      <c r="G111" s="6" t="s">
        <v>429</v>
      </c>
      <c r="H111" s="6">
        <v>0.1868748863142857</v>
      </c>
      <c r="I111" s="6">
        <v>6.6439999999999999E-4</v>
      </c>
      <c r="J111" s="6">
        <v>1.3288E-3</v>
      </c>
      <c r="K111" s="6">
        <v>2.9897999999999999E-3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166.1</v>
      </c>
      <c r="AL111" s="38" t="s">
        <v>245</v>
      </c>
    </row>
    <row r="112" spans="1:38" s="2" customFormat="1" ht="26.25" customHeight="1" thickBot="1" x14ac:dyDescent="0.25">
      <c r="A112" s="57" t="s">
        <v>263</v>
      </c>
      <c r="B112" s="57" t="s">
        <v>264</v>
      </c>
      <c r="C112" s="58" t="s">
        <v>265</v>
      </c>
      <c r="D112" s="59"/>
      <c r="E112" s="6">
        <v>2.38</v>
      </c>
      <c r="F112" s="6" t="s">
        <v>429</v>
      </c>
      <c r="G112" s="6" t="s">
        <v>429</v>
      </c>
      <c r="H112" s="6">
        <v>1.9237856500000003</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59500000</v>
      </c>
      <c r="AL112" s="38" t="s">
        <v>417</v>
      </c>
    </row>
    <row r="113" spans="1:38" s="2" customFormat="1" ht="26.25" customHeight="1" thickBot="1" x14ac:dyDescent="0.25">
      <c r="A113" s="57" t="s">
        <v>263</v>
      </c>
      <c r="B113" s="71" t="s">
        <v>266</v>
      </c>
      <c r="C113" s="72" t="s">
        <v>267</v>
      </c>
      <c r="D113" s="59"/>
      <c r="E113" s="6">
        <v>0.83783544964296386</v>
      </c>
      <c r="F113" s="6" t="s">
        <v>439</v>
      </c>
      <c r="G113" s="6" t="s">
        <v>429</v>
      </c>
      <c r="H113" s="6">
        <v>2.5395177045647799</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1.9356937600000002E-2</v>
      </c>
      <c r="F114" s="6" t="s">
        <v>429</v>
      </c>
      <c r="G114" s="6" t="s">
        <v>429</v>
      </c>
      <c r="H114" s="6">
        <v>6.2910047199999999E-2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483923.44</v>
      </c>
      <c r="AL114" s="38" t="s">
        <v>444</v>
      </c>
    </row>
    <row r="115" spans="1:38" s="2" customFormat="1" ht="26.25" customHeight="1" thickBot="1" x14ac:dyDescent="0.25">
      <c r="A115" s="57" t="s">
        <v>263</v>
      </c>
      <c r="B115" s="71" t="s">
        <v>269</v>
      </c>
      <c r="C115" s="72" t="s">
        <v>270</v>
      </c>
      <c r="D115" s="59"/>
      <c r="E115" s="6">
        <v>1.9706060000000001E-2</v>
      </c>
      <c r="F115" s="6" t="s">
        <v>429</v>
      </c>
      <c r="G115" s="6" t="s">
        <v>429</v>
      </c>
      <c r="H115" s="6">
        <v>3.9412120000000002E-2</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v>492651.5</v>
      </c>
      <c r="AL115" s="38" t="s">
        <v>445</v>
      </c>
    </row>
    <row r="116" spans="1:38" s="2" customFormat="1" ht="26.25" customHeight="1" thickBot="1" x14ac:dyDescent="0.25">
      <c r="A116" s="57" t="s">
        <v>263</v>
      </c>
      <c r="B116" s="57" t="s">
        <v>271</v>
      </c>
      <c r="C116" s="63" t="s">
        <v>408</v>
      </c>
      <c r="D116" s="59"/>
      <c r="E116" s="6">
        <v>0.18900192970629165</v>
      </c>
      <c r="F116" s="6" t="s">
        <v>439</v>
      </c>
      <c r="G116" s="6" t="s">
        <v>429</v>
      </c>
      <c r="H116" s="6">
        <v>0.27969152259717378</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0.11888275</v>
      </c>
      <c r="J119" s="6">
        <v>0.98841299999999999</v>
      </c>
      <c r="K119" s="6">
        <v>1.7202120000000001</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1102.7</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0.948322</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1102.7</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5.6317500000000006E-2</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3.24356201E-2</v>
      </c>
      <c r="F124" s="6">
        <v>8.4831621800000007E-2</v>
      </c>
      <c r="G124" s="6">
        <v>7.4851431000000001E-3</v>
      </c>
      <c r="H124" s="6">
        <v>7.4851431000000001E-3</v>
      </c>
      <c r="I124" s="6">
        <v>3.4895737132200004E-2</v>
      </c>
      <c r="J124" s="6">
        <v>4.2650345383799998E-2</v>
      </c>
      <c r="K124" s="6">
        <v>6.5914170138600001E-2</v>
      </c>
      <c r="L124" s="6">
        <v>3.1406163418980005E-3</v>
      </c>
      <c r="M124" s="6">
        <v>0.93065279210000007</v>
      </c>
      <c r="N124" s="6" t="s">
        <v>429</v>
      </c>
      <c r="O124" s="6" t="s">
        <v>429</v>
      </c>
      <c r="P124" s="6" t="s">
        <v>429</v>
      </c>
      <c r="Q124" s="6" t="s">
        <v>429</v>
      </c>
      <c r="R124" s="6" t="s">
        <v>429</v>
      </c>
      <c r="S124" s="6" t="s">
        <v>429</v>
      </c>
      <c r="T124" s="6" t="s">
        <v>429</v>
      </c>
      <c r="U124" s="6" t="s">
        <v>429</v>
      </c>
      <c r="V124" s="6" t="s">
        <v>429</v>
      </c>
      <c r="W124" s="6">
        <v>1.9386520628999999E-2</v>
      </c>
      <c r="X124" s="6">
        <v>2.7916589705760001E-2</v>
      </c>
      <c r="Y124" s="6">
        <v>1.6749953823455999E-2</v>
      </c>
      <c r="Z124" s="6">
        <v>8.3749769117279996E-3</v>
      </c>
      <c r="AA124" s="6">
        <v>1.1166635882304E-2</v>
      </c>
      <c r="AB124" s="6">
        <v>6.4208156323248E-2</v>
      </c>
      <c r="AC124" s="6" t="s">
        <v>429</v>
      </c>
      <c r="AD124" s="6" t="s">
        <v>429</v>
      </c>
      <c r="AE124" s="36"/>
      <c r="AF124" s="24" t="s">
        <v>429</v>
      </c>
      <c r="AG124" s="24" t="s">
        <v>429</v>
      </c>
      <c r="AH124" s="24" t="s">
        <v>429</v>
      </c>
      <c r="AI124" s="24" t="s">
        <v>429</v>
      </c>
      <c r="AJ124" s="24" t="s">
        <v>429</v>
      </c>
      <c r="AK124" s="24">
        <v>2495.0477000000001</v>
      </c>
      <c r="AL124" s="38" t="s">
        <v>442</v>
      </c>
    </row>
    <row r="125" spans="1:38" s="2" customFormat="1" ht="26.25" customHeight="1" thickBot="1" x14ac:dyDescent="0.25">
      <c r="A125" s="57" t="s">
        <v>288</v>
      </c>
      <c r="B125" s="57" t="s">
        <v>289</v>
      </c>
      <c r="C125" s="58" t="s">
        <v>290</v>
      </c>
      <c r="D125" s="59"/>
      <c r="E125" s="6" t="s">
        <v>429</v>
      </c>
      <c r="F125" s="6">
        <v>0.28221281979976359</v>
      </c>
      <c r="G125" s="6" t="s">
        <v>429</v>
      </c>
      <c r="H125" s="6" t="s">
        <v>438</v>
      </c>
      <c r="I125" s="6">
        <v>1.9976747999999999E-5</v>
      </c>
      <c r="J125" s="6">
        <v>1.3257296400000001E-4</v>
      </c>
      <c r="K125" s="6">
        <v>2.8027982800000003E-4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605.35599999999999</v>
      </c>
      <c r="AL125" s="38" t="s">
        <v>424</v>
      </c>
    </row>
    <row r="126" spans="1:38" s="2" customFormat="1" ht="26.25" customHeight="1" thickBot="1" x14ac:dyDescent="0.25">
      <c r="A126" s="57" t="s">
        <v>288</v>
      </c>
      <c r="B126" s="57" t="s">
        <v>291</v>
      </c>
      <c r="C126" s="58" t="s">
        <v>292</v>
      </c>
      <c r="D126" s="59"/>
      <c r="E126" s="6" t="s">
        <v>438</v>
      </c>
      <c r="F126" s="6" t="s">
        <v>438</v>
      </c>
      <c r="G126" s="6" t="s">
        <v>438</v>
      </c>
      <c r="H126" s="6">
        <v>4.4098395360000001E-2</v>
      </c>
      <c r="I126" s="6" t="s">
        <v>438</v>
      </c>
      <c r="J126" s="6" t="s">
        <v>438</v>
      </c>
      <c r="K126" s="6" t="s">
        <v>438</v>
      </c>
      <c r="L126" s="6" t="s">
        <v>438</v>
      </c>
      <c r="M126" s="6" t="s">
        <v>438</v>
      </c>
      <c r="N126" s="6" t="s">
        <v>429</v>
      </c>
      <c r="O126" s="6" t="s">
        <v>429</v>
      </c>
      <c r="P126" s="6" t="s">
        <v>429</v>
      </c>
      <c r="Q126" s="6" t="s">
        <v>429</v>
      </c>
      <c r="R126" s="6" t="s">
        <v>429</v>
      </c>
      <c r="S126" s="6" t="s">
        <v>429</v>
      </c>
      <c r="T126" s="6" t="s">
        <v>429</v>
      </c>
      <c r="U126" s="6" t="s">
        <v>429</v>
      </c>
      <c r="V126" s="6" t="s">
        <v>429</v>
      </c>
      <c r="W126" s="6" t="s">
        <v>429</v>
      </c>
      <c r="X126" s="6" t="s">
        <v>429</v>
      </c>
      <c r="Y126" s="6" t="s">
        <v>429</v>
      </c>
      <c r="Z126" s="6" t="s">
        <v>429</v>
      </c>
      <c r="AA126" s="6" t="s">
        <v>429</v>
      </c>
      <c r="AB126" s="6" t="s">
        <v>429</v>
      </c>
      <c r="AC126" s="6" t="s">
        <v>429</v>
      </c>
      <c r="AD126" s="6" t="s">
        <v>429</v>
      </c>
      <c r="AE126" s="36"/>
      <c r="AF126" s="24" t="s">
        <v>429</v>
      </c>
      <c r="AG126" s="24" t="s">
        <v>429</v>
      </c>
      <c r="AH126" s="24" t="s">
        <v>429</v>
      </c>
      <c r="AI126" s="24" t="s">
        <v>429</v>
      </c>
      <c r="AJ126" s="24" t="s">
        <v>429</v>
      </c>
      <c r="AK126" s="24">
        <v>208.56820438132866</v>
      </c>
      <c r="AL126" s="38" t="s">
        <v>423</v>
      </c>
    </row>
    <row r="127" spans="1:38" s="2" customFormat="1" ht="26.25" customHeight="1" thickBot="1" x14ac:dyDescent="0.25">
      <c r="A127" s="57" t="s">
        <v>288</v>
      </c>
      <c r="B127" s="57" t="s">
        <v>293</v>
      </c>
      <c r="C127" s="58" t="s">
        <v>294</v>
      </c>
      <c r="D127" s="59"/>
      <c r="E127" s="6" t="s">
        <v>438</v>
      </c>
      <c r="F127" s="6" t="s">
        <v>438</v>
      </c>
      <c r="G127" s="6" t="s">
        <v>438</v>
      </c>
      <c r="H127" s="6">
        <v>2.0342882562239685E-2</v>
      </c>
      <c r="I127" s="6" t="s">
        <v>438</v>
      </c>
      <c r="J127" s="6" t="s">
        <v>438</v>
      </c>
      <c r="K127" s="6" t="s">
        <v>438</v>
      </c>
      <c r="L127" s="6" t="s">
        <v>438</v>
      </c>
      <c r="M127" s="6" t="s">
        <v>438</v>
      </c>
      <c r="N127" s="6" t="s">
        <v>438</v>
      </c>
      <c r="O127" s="6" t="s">
        <v>438</v>
      </c>
      <c r="P127" s="6" t="s">
        <v>438</v>
      </c>
      <c r="Q127" s="6" t="s">
        <v>429</v>
      </c>
      <c r="R127" s="6" t="s">
        <v>438</v>
      </c>
      <c r="S127" s="6" t="s">
        <v>429</v>
      </c>
      <c r="T127" s="6" t="s">
        <v>429</v>
      </c>
      <c r="U127" s="6" t="s">
        <v>429</v>
      </c>
      <c r="V127" s="6" t="s">
        <v>438</v>
      </c>
      <c r="W127" s="6" t="s">
        <v>438</v>
      </c>
      <c r="X127" s="6" t="s">
        <v>438</v>
      </c>
      <c r="Y127" s="6" t="s">
        <v>438</v>
      </c>
      <c r="Z127" s="6" t="s">
        <v>438</v>
      </c>
      <c r="AA127" s="6" t="s">
        <v>438</v>
      </c>
      <c r="AB127" s="6" t="s">
        <v>438</v>
      </c>
      <c r="AC127" s="6" t="s">
        <v>438</v>
      </c>
      <c r="AD127" s="6" t="s">
        <v>438</v>
      </c>
      <c r="AE127" s="36"/>
      <c r="AF127" s="24" t="s">
        <v>429</v>
      </c>
      <c r="AG127" s="24" t="s">
        <v>429</v>
      </c>
      <c r="AH127" s="24" t="s">
        <v>429</v>
      </c>
      <c r="AI127" s="24" t="s">
        <v>429</v>
      </c>
      <c r="AJ127" s="24" t="s">
        <v>429</v>
      </c>
      <c r="AK127" s="24">
        <v>0.58576790594684414</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1.7400000000000003E-4</v>
      </c>
      <c r="F130" s="6">
        <v>1.4800000000000002E-3</v>
      </c>
      <c r="G130" s="6">
        <v>9.3999999999999998E-6</v>
      </c>
      <c r="H130" s="6" t="s">
        <v>438</v>
      </c>
      <c r="I130" s="6">
        <v>8.0000000000000007E-7</v>
      </c>
      <c r="J130" s="6">
        <v>1.4000000000000001E-6</v>
      </c>
      <c r="K130" s="6">
        <v>1.9999999999999999E-6</v>
      </c>
      <c r="L130" s="6">
        <v>2.8000000000000006E-8</v>
      </c>
      <c r="M130" s="6">
        <v>1.3999999999999999E-4</v>
      </c>
      <c r="N130" s="6">
        <v>2.6000000000000003E-4</v>
      </c>
      <c r="O130" s="6">
        <v>2.0000000000000005E-5</v>
      </c>
      <c r="P130" s="6">
        <v>1.1200000000000001E-5</v>
      </c>
      <c r="Q130" s="6">
        <v>3.2000000000000003E-6</v>
      </c>
      <c r="R130" s="6" t="s">
        <v>438</v>
      </c>
      <c r="S130" s="6" t="s">
        <v>438</v>
      </c>
      <c r="T130" s="6">
        <v>2.8000000000000003E-5</v>
      </c>
      <c r="U130" s="6" t="s">
        <v>438</v>
      </c>
      <c r="V130" s="6" t="s">
        <v>438</v>
      </c>
      <c r="W130" s="6">
        <v>7.0000000000000007E-2</v>
      </c>
      <c r="X130" s="6" t="s">
        <v>438</v>
      </c>
      <c r="Y130" s="6" t="s">
        <v>438</v>
      </c>
      <c r="Z130" s="6" t="s">
        <v>438</v>
      </c>
      <c r="AA130" s="6" t="s">
        <v>438</v>
      </c>
      <c r="AB130" s="6">
        <v>4.0000000000000002E-9</v>
      </c>
      <c r="AC130" s="6">
        <v>4.0000000000000002E-4</v>
      </c>
      <c r="AD130" s="6" t="s">
        <v>429</v>
      </c>
      <c r="AE130" s="36"/>
      <c r="AF130" s="24" t="s">
        <v>429</v>
      </c>
      <c r="AG130" s="24" t="s">
        <v>429</v>
      </c>
      <c r="AH130" s="24" t="s">
        <v>429</v>
      </c>
      <c r="AI130" s="24" t="s">
        <v>429</v>
      </c>
      <c r="AJ130" s="24" t="s">
        <v>429</v>
      </c>
      <c r="AK130" s="24">
        <v>0.2</v>
      </c>
      <c r="AL130" s="38" t="s">
        <v>300</v>
      </c>
    </row>
    <row r="131" spans="1:38" s="2" customFormat="1" ht="26.25" customHeight="1" thickBot="1" x14ac:dyDescent="0.25">
      <c r="A131" s="57" t="s">
        <v>288</v>
      </c>
      <c r="B131" s="61" t="s">
        <v>303</v>
      </c>
      <c r="C131" s="68" t="s">
        <v>304</v>
      </c>
      <c r="D131" s="59"/>
      <c r="E131" s="6">
        <v>2.9538899999999999E-5</v>
      </c>
      <c r="F131" s="6">
        <v>8.9900999999999988E-6</v>
      </c>
      <c r="G131" s="6">
        <v>6.9352200000000007E-6</v>
      </c>
      <c r="H131" s="6" t="s">
        <v>438</v>
      </c>
      <c r="I131" s="6" t="s">
        <v>438</v>
      </c>
      <c r="J131" s="6" t="s">
        <v>438</v>
      </c>
      <c r="K131" s="6">
        <v>2.1833099999999999E-4</v>
      </c>
      <c r="L131" s="6">
        <v>5.0216130000000001E-6</v>
      </c>
      <c r="M131" s="6">
        <v>2.4401700000000004E-6</v>
      </c>
      <c r="N131" s="6">
        <v>7.9626600000000001E-4</v>
      </c>
      <c r="O131" s="6">
        <v>1.02744E-4</v>
      </c>
      <c r="P131" s="6">
        <v>5.5224899999999999E-4</v>
      </c>
      <c r="Q131" s="6">
        <v>2.5686000000000003E-6</v>
      </c>
      <c r="R131" s="6">
        <v>2.5686000000000001E-5</v>
      </c>
      <c r="S131" s="6">
        <v>1.2586140000000001E-3</v>
      </c>
      <c r="T131" s="6">
        <v>2.5686000000000001E-5</v>
      </c>
      <c r="U131" s="6" t="s">
        <v>438</v>
      </c>
      <c r="V131" s="6" t="s">
        <v>438</v>
      </c>
      <c r="W131" s="6">
        <v>0.51371999999999995</v>
      </c>
      <c r="X131" s="6" t="s">
        <v>438</v>
      </c>
      <c r="Y131" s="6" t="s">
        <v>438</v>
      </c>
      <c r="Z131" s="6" t="s">
        <v>438</v>
      </c>
      <c r="AA131" s="6" t="s">
        <v>438</v>
      </c>
      <c r="AB131" s="6">
        <v>5.1372000000000006E-10</v>
      </c>
      <c r="AC131" s="6">
        <v>1.2843000000000002E-3</v>
      </c>
      <c r="AD131" s="6" t="s">
        <v>429</v>
      </c>
      <c r="AE131" s="36"/>
      <c r="AF131" s="24" t="s">
        <v>429</v>
      </c>
      <c r="AG131" s="24" t="s">
        <v>429</v>
      </c>
      <c r="AH131" s="24" t="s">
        <v>429</v>
      </c>
      <c r="AI131" s="24" t="s">
        <v>429</v>
      </c>
      <c r="AJ131" s="24" t="s">
        <v>429</v>
      </c>
      <c r="AK131" s="24">
        <v>1.2843E-2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1.7341499999999998E-3</v>
      </c>
      <c r="F133" s="6">
        <v>2.7325999999999999E-5</v>
      </c>
      <c r="G133" s="6">
        <v>2.37526E-4</v>
      </c>
      <c r="H133" s="6" t="s">
        <v>429</v>
      </c>
      <c r="I133" s="6">
        <v>7.2939400000000015E-5</v>
      </c>
      <c r="J133" s="6">
        <v>7.2939400000000015E-5</v>
      </c>
      <c r="K133" s="6">
        <v>8.1053120000000006E-5</v>
      </c>
      <c r="L133" s="6" t="s">
        <v>438</v>
      </c>
      <c r="M133" s="6">
        <v>2.9428000000000001E-4</v>
      </c>
      <c r="N133" s="6">
        <v>6.3123060000000003E-5</v>
      </c>
      <c r="O133" s="6">
        <v>1.0573060000000001E-5</v>
      </c>
      <c r="P133" s="6">
        <v>3.1319799999999999E-3</v>
      </c>
      <c r="Q133" s="6">
        <v>2.8608219999999996E-5</v>
      </c>
      <c r="R133" s="6">
        <v>2.8503120000000003E-5</v>
      </c>
      <c r="S133" s="6">
        <v>2.6127860000000002E-5</v>
      </c>
      <c r="T133" s="6">
        <v>3.6427659999999994E-5</v>
      </c>
      <c r="U133" s="6">
        <v>4.1577560000000004E-5</v>
      </c>
      <c r="V133" s="6">
        <v>3.3657224000000001E-4</v>
      </c>
      <c r="W133" s="6">
        <v>5.6753999999999999E-5</v>
      </c>
      <c r="X133" s="6">
        <v>2.7746399999999998E-8</v>
      </c>
      <c r="Y133" s="6">
        <v>1.5155420000000001E-8</v>
      </c>
      <c r="Z133" s="6">
        <v>1.3536880000000001E-8</v>
      </c>
      <c r="AA133" s="6">
        <v>1.469298E-8</v>
      </c>
      <c r="AB133" s="6">
        <v>7.1131679999999995E-8</v>
      </c>
      <c r="AC133" s="6">
        <v>3.1530000000000002E-4</v>
      </c>
      <c r="AD133" s="6">
        <v>8.618199999999999E-4</v>
      </c>
      <c r="AE133" s="36"/>
      <c r="AF133" s="24" t="s">
        <v>429</v>
      </c>
      <c r="AG133" s="24" t="s">
        <v>429</v>
      </c>
      <c r="AH133" s="24" t="s">
        <v>429</v>
      </c>
      <c r="AI133" s="24" t="s">
        <v>429</v>
      </c>
      <c r="AJ133" s="24" t="s">
        <v>429</v>
      </c>
      <c r="AK133" s="24">
        <v>2102</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1.5539335950000008E-3</v>
      </c>
      <c r="G136" s="6" t="s">
        <v>429</v>
      </c>
      <c r="H136" s="6">
        <v>0.17978240000000004</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46.439037599999999</v>
      </c>
      <c r="AL136" s="38" t="s">
        <v>415</v>
      </c>
    </row>
    <row r="137" spans="1:38" s="2" customFormat="1" ht="26.25" customHeight="1" thickBot="1" x14ac:dyDescent="0.25">
      <c r="A137" s="57" t="s">
        <v>288</v>
      </c>
      <c r="B137" s="57" t="s">
        <v>315</v>
      </c>
      <c r="C137" s="58" t="s">
        <v>316</v>
      </c>
      <c r="D137" s="59"/>
      <c r="E137" s="6" t="s">
        <v>429</v>
      </c>
      <c r="F137" s="6">
        <v>9.4152570000000002E-5</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20.516284200000001</v>
      </c>
      <c r="AL137" s="38" t="s">
        <v>415</v>
      </c>
    </row>
    <row r="138" spans="1:38" s="2" customFormat="1" ht="26.25" customHeight="1" thickBot="1" x14ac:dyDescent="0.25">
      <c r="A138" s="61" t="s">
        <v>288</v>
      </c>
      <c r="B138" s="61" t="s">
        <v>317</v>
      </c>
      <c r="C138" s="63" t="s">
        <v>318</v>
      </c>
      <c r="D138" s="60"/>
      <c r="E138" s="6" t="s">
        <v>429</v>
      </c>
      <c r="F138" s="6">
        <v>3.3396427499999989E-4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4.8211629410843518E-2</v>
      </c>
      <c r="F140" s="6" t="s">
        <v>429</v>
      </c>
      <c r="G140" s="6" t="s">
        <v>429</v>
      </c>
      <c r="H140" s="6" t="s">
        <v>429</v>
      </c>
      <c r="I140" s="6">
        <v>0.3944587860887197</v>
      </c>
      <c r="J140" s="6">
        <v>0.48211629410843504</v>
      </c>
      <c r="K140" s="6">
        <v>0.74508881816758166</v>
      </c>
      <c r="L140" s="6">
        <v>3.5501290747984769E-2</v>
      </c>
      <c r="M140" s="6">
        <v>3.4186428127689035</v>
      </c>
      <c r="N140" s="6" t="s">
        <v>429</v>
      </c>
      <c r="O140" s="6" t="s">
        <v>429</v>
      </c>
      <c r="P140" s="6" t="s">
        <v>429</v>
      </c>
      <c r="Q140" s="6" t="s">
        <v>429</v>
      </c>
      <c r="R140" s="6" t="s">
        <v>429</v>
      </c>
      <c r="S140" s="6" t="s">
        <v>429</v>
      </c>
      <c r="T140" s="6" t="s">
        <v>429</v>
      </c>
      <c r="U140" s="6" t="s">
        <v>429</v>
      </c>
      <c r="V140" s="6" t="s">
        <v>429</v>
      </c>
      <c r="W140" s="6">
        <v>0.21914377004928867</v>
      </c>
      <c r="X140" s="6">
        <v>0.31556702887097565</v>
      </c>
      <c r="Y140" s="6">
        <v>0.18934021732258544</v>
      </c>
      <c r="Z140" s="6">
        <v>9.4670108661292718E-2</v>
      </c>
      <c r="AA140" s="6">
        <v>0.1262268115483903</v>
      </c>
      <c r="AB140" s="6">
        <v>0.72580416640324408</v>
      </c>
      <c r="AC140" s="6" t="s">
        <v>429</v>
      </c>
      <c r="AD140" s="6" t="s">
        <v>429</v>
      </c>
      <c r="AE140" s="36"/>
      <c r="AF140" s="24" t="s">
        <v>429</v>
      </c>
      <c r="AG140" s="24" t="s">
        <v>429</v>
      </c>
      <c r="AH140" s="24" t="s">
        <v>429</v>
      </c>
      <c r="AI140" s="24" t="s">
        <v>429</v>
      </c>
      <c r="AJ140" s="24" t="s">
        <v>429</v>
      </c>
      <c r="AK140" s="24">
        <v>70.691538730000005</v>
      </c>
      <c r="AL140" s="38" t="s">
        <v>440</v>
      </c>
    </row>
    <row r="141" spans="1:38" s="9" customFormat="1" ht="37.5" customHeight="1" thickBot="1" x14ac:dyDescent="0.25">
      <c r="A141" s="75"/>
      <c r="B141" s="76" t="s">
        <v>323</v>
      </c>
      <c r="C141" s="77" t="s">
        <v>387</v>
      </c>
      <c r="D141" s="75" t="s">
        <v>142</v>
      </c>
      <c r="E141" s="20">
        <f>SUM(E14:E140)</f>
        <v>39.780444232894425</v>
      </c>
      <c r="F141" s="20">
        <f t="shared" ref="F141:AD141" si="0">SUM(F14:F140)</f>
        <v>43.645063538028609</v>
      </c>
      <c r="G141" s="20">
        <f t="shared" si="0"/>
        <v>4.3407660611465522</v>
      </c>
      <c r="H141" s="20">
        <f t="shared" si="0"/>
        <v>14.630162546557456</v>
      </c>
      <c r="I141" s="20">
        <f t="shared" si="0"/>
        <v>22.082841470164194</v>
      </c>
      <c r="J141" s="20">
        <f t="shared" si="0"/>
        <v>28.867228453214839</v>
      </c>
      <c r="K141" s="20">
        <f t="shared" si="0"/>
        <v>46.897333961186433</v>
      </c>
      <c r="L141" s="20">
        <f t="shared" si="0"/>
        <v>3.1499873923279109</v>
      </c>
      <c r="M141" s="20">
        <f t="shared" si="0"/>
        <v>167.05117919241786</v>
      </c>
      <c r="N141" s="20">
        <f t="shared" si="0"/>
        <v>164.23649728263527</v>
      </c>
      <c r="O141" s="20">
        <f t="shared" si="0"/>
        <v>1.0180361077041735</v>
      </c>
      <c r="P141" s="20">
        <f t="shared" si="0"/>
        <v>9.6322295198464331E-2</v>
      </c>
      <c r="Q141" s="20">
        <f t="shared" si="0"/>
        <v>16.163652635612731</v>
      </c>
      <c r="R141" s="20">
        <f>SUM(R14:R140)</f>
        <v>2.4631889897986445</v>
      </c>
      <c r="S141" s="20">
        <f t="shared" si="0"/>
        <v>4.0759930515250398</v>
      </c>
      <c r="T141" s="20">
        <f t="shared" si="0"/>
        <v>5.9180212478138792</v>
      </c>
      <c r="U141" s="20">
        <f t="shared" si="0"/>
        <v>0.27321823355543784</v>
      </c>
      <c r="V141" s="20">
        <f t="shared" si="0"/>
        <v>28.089073794884314</v>
      </c>
      <c r="W141" s="20">
        <f t="shared" si="0"/>
        <v>23.103367783179333</v>
      </c>
      <c r="X141" s="20">
        <f t="shared" si="0"/>
        <v>3.6403379465968535</v>
      </c>
      <c r="Y141" s="20">
        <f t="shared" si="0"/>
        <v>3.4153002526111749</v>
      </c>
      <c r="Z141" s="20">
        <f t="shared" si="0"/>
        <v>1.306476818047692</v>
      </c>
      <c r="AA141" s="20">
        <f t="shared" si="0"/>
        <v>1.952173170442526</v>
      </c>
      <c r="AB141" s="20">
        <f t="shared" si="0"/>
        <v>10.319693065393755</v>
      </c>
      <c r="AC141" s="20">
        <f t="shared" si="0"/>
        <v>0.29158975783233709</v>
      </c>
      <c r="AD141" s="20">
        <f t="shared" si="0"/>
        <v>0.44141587757890355</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39.780444232894425</v>
      </c>
      <c r="F152" s="14">
        <f t="shared" ref="F152:AD152" si="1">F141 + F151 + IF(AND(OR($B$4="AT",$B$4="BE",$B$4="CH",$B$4="GB",$B$4="IE",$B$4="LT",$B$4="LU",$B$4="NL"),SUM(F143:F149)&gt;0),SUM(F143:F149)-SUM(F27:F33),0)</f>
        <v>43.645063538028609</v>
      </c>
      <c r="G152" s="14">
        <f t="shared" si="1"/>
        <v>4.3407660611465522</v>
      </c>
      <c r="H152" s="14">
        <f t="shared" si="1"/>
        <v>14.630162546557456</v>
      </c>
      <c r="I152" s="14">
        <f t="shared" si="1"/>
        <v>22.082841470164194</v>
      </c>
      <c r="J152" s="14">
        <f t="shared" si="1"/>
        <v>28.867228453214839</v>
      </c>
      <c r="K152" s="14">
        <f t="shared" si="1"/>
        <v>46.897333961186433</v>
      </c>
      <c r="L152" s="14">
        <f t="shared" si="1"/>
        <v>3.1499873923279109</v>
      </c>
      <c r="M152" s="14">
        <f t="shared" si="1"/>
        <v>167.05117919241786</v>
      </c>
      <c r="N152" s="14">
        <f t="shared" si="1"/>
        <v>164.23649728263527</v>
      </c>
      <c r="O152" s="14">
        <f t="shared" si="1"/>
        <v>1.0180361077041735</v>
      </c>
      <c r="P152" s="14">
        <f t="shared" si="1"/>
        <v>9.6322295198464331E-2</v>
      </c>
      <c r="Q152" s="14">
        <f t="shared" si="1"/>
        <v>16.163652635612731</v>
      </c>
      <c r="R152" s="14">
        <f t="shared" si="1"/>
        <v>2.4631889897986445</v>
      </c>
      <c r="S152" s="14">
        <f t="shared" si="1"/>
        <v>4.0759930515250398</v>
      </c>
      <c r="T152" s="14">
        <f t="shared" si="1"/>
        <v>5.9180212478138792</v>
      </c>
      <c r="U152" s="14">
        <f t="shared" si="1"/>
        <v>0.27321823355543784</v>
      </c>
      <c r="V152" s="14">
        <f t="shared" si="1"/>
        <v>28.089073794884314</v>
      </c>
      <c r="W152" s="14">
        <f t="shared" si="1"/>
        <v>23.103367783179333</v>
      </c>
      <c r="X152" s="14">
        <f t="shared" si="1"/>
        <v>3.6403379465968535</v>
      </c>
      <c r="Y152" s="14">
        <f t="shared" si="1"/>
        <v>3.4153002526111749</v>
      </c>
      <c r="Z152" s="14">
        <f t="shared" si="1"/>
        <v>1.306476818047692</v>
      </c>
      <c r="AA152" s="14">
        <f t="shared" si="1"/>
        <v>1.952173170442526</v>
      </c>
      <c r="AB152" s="14">
        <f t="shared" si="1"/>
        <v>10.319693065393755</v>
      </c>
      <c r="AC152" s="14">
        <f t="shared" si="1"/>
        <v>0.29158975783233709</v>
      </c>
      <c r="AD152" s="14">
        <f t="shared" si="1"/>
        <v>0.44141587757890355</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39.780444232894425</v>
      </c>
      <c r="F154" s="14">
        <f>F141 + F153 - IF(OR($B$6=2005,$B$6&gt;=2020),SUM(F99:F122),0) + IF(AND(OR($B$4="AT",$B$4="BE",$B$4="CH",$B$4="GB",$B$4="IE",$B$4="LT",$B$4="LU",$B$4="NL"),SUM(F143:F149)&gt;0),SUM(F143:F149)-SUM(F27:F33),0)</f>
        <v>43.645063538028609</v>
      </c>
      <c r="G154" s="14">
        <f>G141 + G153 + IF(AND(OR($B$4="AT",$B$4="BE",$B$4="CH",$B$4="GB",$B$4="IE",$B$4="LT",$B$4="LU",$B$4="NL"),SUM(G143:G149)&gt;0),SUM(G143:G149)-SUM(G27:G33),0)</f>
        <v>4.3407660611465522</v>
      </c>
      <c r="H154" s="14">
        <f t="shared" ref="H154:AD154" si="2">H141 + H153 + IF(AND(OR($B$4="AT",$B$4="BE",$B$4="CH",$B$4="GB",$B$4="IE",$B$4="LT",$B$4="LU",$B$4="NL"),SUM(H143:H149)&gt;0),SUM(H143:H149)-SUM(H27:H33),0)</f>
        <v>14.630162546557456</v>
      </c>
      <c r="I154" s="14">
        <f t="shared" si="2"/>
        <v>22.082841470164194</v>
      </c>
      <c r="J154" s="14">
        <f t="shared" si="2"/>
        <v>28.867228453214839</v>
      </c>
      <c r="K154" s="14">
        <f t="shared" si="2"/>
        <v>46.897333961186433</v>
      </c>
      <c r="L154" s="14">
        <f t="shared" si="2"/>
        <v>3.1499873923279109</v>
      </c>
      <c r="M154" s="14">
        <f t="shared" si="2"/>
        <v>167.05117919241786</v>
      </c>
      <c r="N154" s="14">
        <f t="shared" si="2"/>
        <v>164.23649728263527</v>
      </c>
      <c r="O154" s="14">
        <f t="shared" si="2"/>
        <v>1.0180361077041735</v>
      </c>
      <c r="P154" s="14">
        <f t="shared" si="2"/>
        <v>9.6322295198464331E-2</v>
      </c>
      <c r="Q154" s="14">
        <f t="shared" si="2"/>
        <v>16.163652635612731</v>
      </c>
      <c r="R154" s="14">
        <f t="shared" si="2"/>
        <v>2.4631889897986445</v>
      </c>
      <c r="S154" s="14">
        <f t="shared" si="2"/>
        <v>4.0759930515250398</v>
      </c>
      <c r="T154" s="14">
        <f t="shared" si="2"/>
        <v>5.9180212478138792</v>
      </c>
      <c r="U154" s="14">
        <f t="shared" si="2"/>
        <v>0.27321823355543784</v>
      </c>
      <c r="V154" s="14">
        <f t="shared" si="2"/>
        <v>28.089073794884314</v>
      </c>
      <c r="W154" s="14">
        <f t="shared" si="2"/>
        <v>23.103367783179333</v>
      </c>
      <c r="X154" s="14">
        <f t="shared" si="2"/>
        <v>3.6403379465968535</v>
      </c>
      <c r="Y154" s="14">
        <f t="shared" si="2"/>
        <v>3.4153002526111749</v>
      </c>
      <c r="Z154" s="14">
        <f t="shared" si="2"/>
        <v>1.306476818047692</v>
      </c>
      <c r="AA154" s="14">
        <f t="shared" si="2"/>
        <v>1.952173170442526</v>
      </c>
      <c r="AB154" s="14">
        <f t="shared" si="2"/>
        <v>10.319693065393755</v>
      </c>
      <c r="AC154" s="14">
        <f t="shared" si="2"/>
        <v>0.29158975783233709</v>
      </c>
      <c r="AD154" s="14">
        <f t="shared" si="2"/>
        <v>0.44141587757890355</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0.78322335451978708</v>
      </c>
      <c r="F157" s="140">
        <v>4.6620437769034941E-2</v>
      </c>
      <c r="G157" s="140">
        <v>9.3240875538069881E-2</v>
      </c>
      <c r="H157" s="140" t="s">
        <v>438</v>
      </c>
      <c r="I157" s="140">
        <v>1.8648175107613976E-2</v>
      </c>
      <c r="J157" s="140">
        <v>1.8648175107613976E-2</v>
      </c>
      <c r="K157" s="140">
        <v>1.8648175107613976E-2</v>
      </c>
      <c r="L157" s="140">
        <v>8.9511240516547078E-3</v>
      </c>
      <c r="M157" s="140">
        <v>0.10256496309187688</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4028.938232</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1.345598889146031E-3</v>
      </c>
      <c r="F158" s="140">
        <v>2.043199861143254E-4</v>
      </c>
      <c r="G158" s="140">
        <v>1.3519986114325389E-4</v>
      </c>
      <c r="H158" s="140" t="s">
        <v>438</v>
      </c>
      <c r="I158" s="140">
        <v>8.6399722286507745E-6</v>
      </c>
      <c r="J158" s="140">
        <v>8.6399722286507745E-6</v>
      </c>
      <c r="K158" s="140">
        <v>8.6399722286507745E-6</v>
      </c>
      <c r="L158" s="140">
        <v>4.1471866697523716E-6</v>
      </c>
      <c r="M158" s="140">
        <v>4.8639972228650777E-4</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5.7666659999999998</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20.245550039605909</v>
      </c>
      <c r="F159" s="140">
        <v>0.69809922010046987</v>
      </c>
      <c r="G159" s="140">
        <v>5.6354643999999992</v>
      </c>
      <c r="H159" s="140">
        <v>1.8143375999999998E-3</v>
      </c>
      <c r="I159" s="140">
        <v>1.1437786740896438</v>
      </c>
      <c r="J159" s="140">
        <v>1.2628761655886578</v>
      </c>
      <c r="K159" s="140">
        <v>1.2628761655886578</v>
      </c>
      <c r="L159" s="140">
        <v>0.15560863034709993</v>
      </c>
      <c r="M159" s="140">
        <v>1.8944006667980298</v>
      </c>
      <c r="N159" s="140">
        <v>4.2629694613742788E-2</v>
      </c>
      <c r="O159" s="140">
        <v>4.4299461942363715E-3</v>
      </c>
      <c r="P159" s="140">
        <v>5.8100356270440901E-3</v>
      </c>
      <c r="Q159" s="140">
        <v>0.12991682911192087</v>
      </c>
      <c r="R159" s="140">
        <v>0.13808667678398973</v>
      </c>
      <c r="S159" s="140">
        <v>0.29446777740807167</v>
      </c>
      <c r="T159" s="140">
        <v>6.0528468361724048</v>
      </c>
      <c r="U159" s="140">
        <v>4.6169412681279977E-2</v>
      </c>
      <c r="V159" s="140">
        <v>0.30719945463841392</v>
      </c>
      <c r="W159" s="140">
        <v>9.6858266042314196E-5</v>
      </c>
      <c r="X159" s="140">
        <v>9.7501205151719278E-7</v>
      </c>
      <c r="Y159" s="140">
        <v>3.4280857970638115E-6</v>
      </c>
      <c r="Z159" s="140">
        <v>1.6450384268915197E-6</v>
      </c>
      <c r="AA159" s="140">
        <v>5.0151886447926896E-6</v>
      </c>
      <c r="AB159" s="140">
        <v>8.8193840335657068E-6</v>
      </c>
      <c r="AC159" s="140">
        <v>3.1699668076058466E-5</v>
      </c>
      <c r="AD159" s="140">
        <v>1.0920936204056127E-4</v>
      </c>
      <c r="AE159" s="50"/>
      <c r="AF159" s="140">
        <v>10524</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6.0229999999999999E-2</v>
      </c>
      <c r="F163" s="23">
        <v>0.1585</v>
      </c>
      <c r="G163" s="23">
        <v>1.2045999999999999E-2</v>
      </c>
      <c r="H163" s="23">
        <v>1.3631000000000001E-2</v>
      </c>
      <c r="I163" s="23">
        <v>0.24669000000000002</v>
      </c>
      <c r="J163" s="23">
        <v>0.30151</v>
      </c>
      <c r="K163" s="23">
        <v>0.46597000000000005</v>
      </c>
      <c r="L163" s="23">
        <v>2.2202100000000002E-2</v>
      </c>
      <c r="M163" s="23">
        <v>1.7118</v>
      </c>
      <c r="N163" s="23" t="s">
        <v>429</v>
      </c>
      <c r="O163" s="23" t="s">
        <v>429</v>
      </c>
      <c r="P163" s="23" t="s">
        <v>429</v>
      </c>
      <c r="Q163" s="23" t="s">
        <v>429</v>
      </c>
      <c r="R163" s="23" t="s">
        <v>429</v>
      </c>
      <c r="S163" s="23" t="s">
        <v>429</v>
      </c>
      <c r="T163" s="23" t="s">
        <v>429</v>
      </c>
      <c r="U163" s="23" t="s">
        <v>429</v>
      </c>
      <c r="V163" s="23" t="s">
        <v>429</v>
      </c>
      <c r="W163" s="23">
        <v>0.13705000000000001</v>
      </c>
      <c r="X163" s="23">
        <v>0.197352</v>
      </c>
      <c r="Y163" s="23">
        <v>0.11841120000000001</v>
      </c>
      <c r="Z163" s="23">
        <v>5.9205600000000004E-2</v>
      </c>
      <c r="AA163" s="23">
        <v>7.8940799999999992E-2</v>
      </c>
      <c r="AB163" s="23">
        <v>0.45390960000000002</v>
      </c>
      <c r="AC163" s="23" t="s">
        <v>429</v>
      </c>
      <c r="AD163" s="23" t="s">
        <v>429</v>
      </c>
      <c r="AE163" s="51"/>
      <c r="AF163" s="23" t="s">
        <v>429</v>
      </c>
      <c r="AG163" s="23" t="s">
        <v>429</v>
      </c>
      <c r="AH163" s="23" t="s">
        <v>429</v>
      </c>
      <c r="AI163" s="23" t="s">
        <v>429</v>
      </c>
      <c r="AJ163" s="23" t="s">
        <v>429</v>
      </c>
      <c r="AK163" s="23">
        <v>0.317</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62:H62">
    <cfRule type="cellIs" dxfId="54" priority="7" operator="equal">
      <formula>0</formula>
    </cfRule>
  </conditionalFormatting>
  <conditionalFormatting sqref="E49:AD52 AF48:AK56 E56:AD56 F54:F55">
    <cfRule type="cellIs" dxfId="53" priority="6" operator="equal">
      <formula>0</formula>
    </cfRule>
  </conditionalFormatting>
  <conditionalFormatting sqref="E48:AD48">
    <cfRule type="cellIs" dxfId="52" priority="5" operator="equal">
      <formula>0</formula>
    </cfRule>
  </conditionalFormatting>
  <conditionalFormatting sqref="E53:AD53">
    <cfRule type="cellIs" dxfId="51" priority="4" operator="equal">
      <formula>0</formula>
    </cfRule>
  </conditionalFormatting>
  <conditionalFormatting sqref="E54:E55">
    <cfRule type="cellIs" dxfId="50" priority="3" operator="equal">
      <formula>0</formula>
    </cfRule>
  </conditionalFormatting>
  <conditionalFormatting sqref="G54:AD55">
    <cfRule type="cellIs" dxfId="49" priority="2" operator="equal">
      <formula>0</formula>
    </cfRule>
  </conditionalFormatting>
  <conditionalFormatting sqref="AF14:AK140 E14:AD140">
    <cfRule type="cellIs" dxfId="48" priority="1" operator="equal">
      <formula>0</formula>
    </cfRule>
  </conditionalFormatting>
  <pageMargins left="0.7" right="0.7" top="0.78740157499999996" bottom="0.78740157499999996" header="0.3" footer="0.3"/>
  <pageSetup paperSize="9" scale="16"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2.710937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2011</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2011</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2.9362604622430397</v>
      </c>
      <c r="F14" s="6">
        <v>0.10895378557833602</v>
      </c>
      <c r="G14" s="6">
        <v>0.6028692749187885</v>
      </c>
      <c r="H14" s="6" t="s">
        <v>438</v>
      </c>
      <c r="I14" s="6">
        <v>0.64770251723043026</v>
      </c>
      <c r="J14" s="6">
        <v>0.75505971723043042</v>
      </c>
      <c r="K14" s="6">
        <v>0.84149681723043046</v>
      </c>
      <c r="L14" s="6">
        <v>2.1478883530760759E-2</v>
      </c>
      <c r="M14" s="6">
        <v>1.1811757267950398</v>
      </c>
      <c r="N14" s="6">
        <v>0.10164312646844903</v>
      </c>
      <c r="O14" s="6">
        <v>9.3500910780748413E-3</v>
      </c>
      <c r="P14" s="6">
        <v>1.1430469229936001E-2</v>
      </c>
      <c r="Q14" s="6">
        <v>5.3575857475923208E-2</v>
      </c>
      <c r="R14" s="6">
        <v>4.5405374877347505E-2</v>
      </c>
      <c r="S14" s="6">
        <v>0.10431205248773474</v>
      </c>
      <c r="T14" s="6">
        <v>0.21292413379927266</v>
      </c>
      <c r="U14" s="6">
        <v>1.7711120297752833E-2</v>
      </c>
      <c r="V14" s="6">
        <v>0.89704314646844896</v>
      </c>
      <c r="W14" s="6">
        <v>0.24599351794968</v>
      </c>
      <c r="X14" s="6">
        <v>5.229717436815641E-3</v>
      </c>
      <c r="Y14" s="6">
        <v>2.5213748695946238E-4</v>
      </c>
      <c r="Z14" s="6">
        <v>2.5289124085946241E-4</v>
      </c>
      <c r="AA14" s="6">
        <v>1.9262610607006237E-4</v>
      </c>
      <c r="AB14" s="6">
        <v>5.9273722707046299E-3</v>
      </c>
      <c r="AC14" s="6">
        <v>2.6042600000000006E-2</v>
      </c>
      <c r="AD14" s="6">
        <v>1.6223912400000002E-2</v>
      </c>
      <c r="AE14" s="36"/>
      <c r="AF14" s="24">
        <v>593</v>
      </c>
      <c r="AG14" s="24">
        <v>428</v>
      </c>
      <c r="AH14" s="24">
        <v>34664</v>
      </c>
      <c r="AI14" s="24">
        <v>5187.31229936</v>
      </c>
      <c r="AJ14" s="24">
        <v>3</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0.12723199999999998</v>
      </c>
      <c r="F16" s="6">
        <v>5.0681000000000007E-3</v>
      </c>
      <c r="G16" s="6">
        <v>2.6942227637808736E-2</v>
      </c>
      <c r="H16" s="6" t="s">
        <v>438</v>
      </c>
      <c r="I16" s="6">
        <v>4.4933269999999997E-2</v>
      </c>
      <c r="J16" s="6">
        <v>5.2805270000000001E-2</v>
      </c>
      <c r="K16" s="6">
        <v>5.9256770000000007E-2</v>
      </c>
      <c r="L16" s="6">
        <v>1.5376917500000004E-3</v>
      </c>
      <c r="M16" s="6">
        <v>7.0608000000000004E-2</v>
      </c>
      <c r="N16" s="6">
        <v>7.8372644999999998E-3</v>
      </c>
      <c r="O16" s="6">
        <v>9.2783574999999994E-4</v>
      </c>
      <c r="P16" s="6">
        <v>9.3939999999999996E-4</v>
      </c>
      <c r="Q16" s="6">
        <v>3.6965100000000005E-3</v>
      </c>
      <c r="R16" s="6">
        <v>3.3274166799999996E-3</v>
      </c>
      <c r="S16" s="6">
        <v>7.6566716680000002E-3</v>
      </c>
      <c r="T16" s="6">
        <v>5.03328093E-3</v>
      </c>
      <c r="U16" s="6">
        <v>2.1380115999999998E-3</v>
      </c>
      <c r="V16" s="6">
        <v>6.0192964500000001E-2</v>
      </c>
      <c r="W16" s="6">
        <v>1.7099E-2</v>
      </c>
      <c r="X16" s="6">
        <v>3.7012808000000006E-4</v>
      </c>
      <c r="Y16" s="6">
        <v>1.4982119999999998E-5</v>
      </c>
      <c r="Z16" s="6">
        <v>5.9071200000000011E-6</v>
      </c>
      <c r="AA16" s="6">
        <v>1.489872E-5</v>
      </c>
      <c r="AB16" s="6">
        <v>4.0591604000000004E-4</v>
      </c>
      <c r="AC16" s="6">
        <v>1.6500000000000002E-3</v>
      </c>
      <c r="AD16" s="6">
        <v>1.155E-3</v>
      </c>
      <c r="AE16" s="36"/>
      <c r="AF16" s="24">
        <v>255</v>
      </c>
      <c r="AG16" s="24" t="s">
        <v>428</v>
      </c>
      <c r="AH16" s="24">
        <v>943</v>
      </c>
      <c r="AI16" s="24">
        <v>330</v>
      </c>
      <c r="AJ16" s="24" t="s">
        <v>428</v>
      </c>
      <c r="AK16" s="24" t="s">
        <v>429</v>
      </c>
      <c r="AL16" s="38" t="s">
        <v>49</v>
      </c>
    </row>
    <row r="17" spans="1:38" s="2" customFormat="1" ht="26.25" customHeight="1" thickBot="1" x14ac:dyDescent="0.25">
      <c r="A17" s="57" t="s">
        <v>53</v>
      </c>
      <c r="B17" s="57" t="s">
        <v>58</v>
      </c>
      <c r="C17" s="58" t="s">
        <v>59</v>
      </c>
      <c r="D17" s="59"/>
      <c r="E17" s="6">
        <v>9.1990999999999989E-2</v>
      </c>
      <c r="F17" s="6">
        <v>2.9537600000000001E-2</v>
      </c>
      <c r="G17" s="6">
        <v>7.7742819676878275E-3</v>
      </c>
      <c r="H17" s="6" t="s">
        <v>438</v>
      </c>
      <c r="I17" s="6">
        <v>3.8363999999999998E-3</v>
      </c>
      <c r="J17" s="6">
        <v>4.0794000000000004E-3</v>
      </c>
      <c r="K17" s="6">
        <v>4.2684000000000003E-3</v>
      </c>
      <c r="L17" s="6">
        <v>2.2343999999999999E-4</v>
      </c>
      <c r="M17" s="6">
        <v>5.9357E-2</v>
      </c>
      <c r="N17" s="6">
        <v>3.6309800000000002E-3</v>
      </c>
      <c r="O17" s="6">
        <v>4.9662E-5</v>
      </c>
      <c r="P17" s="6">
        <v>8.5050000000000002E-4</v>
      </c>
      <c r="Q17" s="6">
        <v>2.2600000000000002E-4</v>
      </c>
      <c r="R17" s="6">
        <v>3.7984E-4</v>
      </c>
      <c r="S17" s="6">
        <v>4.7556800000000005E-4</v>
      </c>
      <c r="T17" s="6">
        <v>3.6634000000000005E-4</v>
      </c>
      <c r="U17" s="6">
        <v>1.1704000000000002E-4</v>
      </c>
      <c r="V17" s="6">
        <v>6.2614000000000003E-3</v>
      </c>
      <c r="W17" s="6">
        <v>6.0946000000000004E-3</v>
      </c>
      <c r="X17" s="6">
        <v>2.0780999999999998E-3</v>
      </c>
      <c r="Y17" s="6">
        <v>5.0122999999999999E-3</v>
      </c>
      <c r="Z17" s="6">
        <v>1.9379E-3</v>
      </c>
      <c r="AA17" s="6">
        <v>1.7739000000000001E-3</v>
      </c>
      <c r="AB17" s="6">
        <v>1.0802199999999998E-2</v>
      </c>
      <c r="AC17" s="6">
        <v>1.6740000000000002E-5</v>
      </c>
      <c r="AD17" s="6">
        <v>4.5900000000000003E-3</v>
      </c>
      <c r="AE17" s="36"/>
      <c r="AF17" s="24" t="s">
        <v>428</v>
      </c>
      <c r="AG17" s="24">
        <v>27</v>
      </c>
      <c r="AH17" s="24">
        <v>1180</v>
      </c>
      <c r="AI17" s="24" t="s">
        <v>428</v>
      </c>
      <c r="AJ17" s="24" t="s">
        <v>428</v>
      </c>
      <c r="AK17" s="24" t="s">
        <v>429</v>
      </c>
      <c r="AL17" s="38" t="s">
        <v>49</v>
      </c>
    </row>
    <row r="18" spans="1:38" s="2" customFormat="1" ht="26.25" customHeight="1" thickBot="1" x14ac:dyDescent="0.25">
      <c r="A18" s="57" t="s">
        <v>53</v>
      </c>
      <c r="B18" s="57" t="s">
        <v>60</v>
      </c>
      <c r="C18" s="58" t="s">
        <v>61</v>
      </c>
      <c r="D18" s="59"/>
      <c r="E18" s="6">
        <v>1.2777999999999999E-2</v>
      </c>
      <c r="F18" s="6">
        <v>4.0416000000000002E-3</v>
      </c>
      <c r="G18" s="6">
        <v>5.8982765264711649E-4</v>
      </c>
      <c r="H18" s="6" t="s">
        <v>438</v>
      </c>
      <c r="I18" s="6">
        <v>3.4704000000000001E-4</v>
      </c>
      <c r="J18" s="6">
        <v>3.6504000000000007E-4</v>
      </c>
      <c r="K18" s="6">
        <v>3.7904000000000003E-4</v>
      </c>
      <c r="L18" s="6">
        <v>1.9065599999999999E-5</v>
      </c>
      <c r="M18" s="6">
        <v>6.7339999999999995E-3</v>
      </c>
      <c r="N18" s="6">
        <v>2.69848E-4</v>
      </c>
      <c r="O18" s="6">
        <v>3.7512000000000002E-6</v>
      </c>
      <c r="P18" s="6">
        <v>1.0652E-4</v>
      </c>
      <c r="Q18" s="6">
        <v>2.48E-5</v>
      </c>
      <c r="R18" s="6">
        <v>2.9183999999999997E-5</v>
      </c>
      <c r="S18" s="6">
        <v>3.5436800000000006E-5</v>
      </c>
      <c r="T18" s="6">
        <v>2.8184E-5</v>
      </c>
      <c r="U18" s="6">
        <v>1.3344E-5</v>
      </c>
      <c r="V18" s="6">
        <v>5.2264E-4</v>
      </c>
      <c r="W18" s="6">
        <v>4.9335999999999998E-4</v>
      </c>
      <c r="X18" s="6">
        <v>2.1195999999999997E-4</v>
      </c>
      <c r="Y18" s="6">
        <v>6.0499999999999996E-4</v>
      </c>
      <c r="Z18" s="6">
        <v>2.3220000000000001E-4</v>
      </c>
      <c r="AA18" s="6">
        <v>2.1844E-4</v>
      </c>
      <c r="AB18" s="6">
        <v>1.2676E-3</v>
      </c>
      <c r="AC18" s="6">
        <v>1.24E-6</v>
      </c>
      <c r="AD18" s="6">
        <v>3.4000000000000002E-4</v>
      </c>
      <c r="AE18" s="36"/>
      <c r="AF18" s="24" t="s">
        <v>428</v>
      </c>
      <c r="AG18" s="24">
        <v>2</v>
      </c>
      <c r="AH18" s="24">
        <v>168</v>
      </c>
      <c r="AI18" s="24" t="s">
        <v>428</v>
      </c>
      <c r="AJ18" s="24" t="s">
        <v>428</v>
      </c>
      <c r="AK18" s="24" t="s">
        <v>429</v>
      </c>
      <c r="AL18" s="38" t="s">
        <v>49</v>
      </c>
    </row>
    <row r="19" spans="1:38" s="2" customFormat="1" ht="26.25" customHeight="1" thickBot="1" x14ac:dyDescent="0.25">
      <c r="A19" s="57" t="s">
        <v>53</v>
      </c>
      <c r="B19" s="57" t="s">
        <v>62</v>
      </c>
      <c r="C19" s="58" t="s">
        <v>63</v>
      </c>
      <c r="D19" s="59"/>
      <c r="E19" s="6">
        <v>4.9364999999999992E-2</v>
      </c>
      <c r="F19" s="6">
        <v>6.116379999999999E-2</v>
      </c>
      <c r="G19" s="6">
        <v>7.9233791758184739E-3</v>
      </c>
      <c r="H19" s="6">
        <v>6.252999999999999E-3</v>
      </c>
      <c r="I19" s="6">
        <v>2.4139000000000001E-2</v>
      </c>
      <c r="J19" s="6">
        <v>2.4655000000000003E-2</v>
      </c>
      <c r="K19" s="6">
        <v>2.5844999999999996E-2</v>
      </c>
      <c r="L19" s="6">
        <v>6.6569520000000016E-3</v>
      </c>
      <c r="M19" s="6">
        <v>0.110377</v>
      </c>
      <c r="N19" s="6">
        <v>4.7020300000000003E-3</v>
      </c>
      <c r="O19" s="6">
        <v>2.199211E-3</v>
      </c>
      <c r="P19" s="6">
        <v>3.4566000000000002E-4</v>
      </c>
      <c r="Q19" s="6">
        <v>8.1139999999999999E-5</v>
      </c>
      <c r="R19" s="6">
        <v>3.90655E-3</v>
      </c>
      <c r="S19" s="6">
        <v>1.0328900000000001E-3</v>
      </c>
      <c r="T19" s="6">
        <v>3.5685799999999999E-4</v>
      </c>
      <c r="U19" s="6">
        <v>1.1250999999999999E-4</v>
      </c>
      <c r="V19" s="6">
        <v>8.7085499999999996E-2</v>
      </c>
      <c r="W19" s="6">
        <v>1.73384E-2</v>
      </c>
      <c r="X19" s="6">
        <v>2.0614000000000001E-3</v>
      </c>
      <c r="Y19" s="6">
        <v>4.0828999999999996E-3</v>
      </c>
      <c r="Z19" s="6">
        <v>1.3654000000000001E-3</v>
      </c>
      <c r="AA19" s="6">
        <v>1.1819999999999999E-3</v>
      </c>
      <c r="AB19" s="6">
        <v>8.6917000000000001E-3</v>
      </c>
      <c r="AC19" s="6">
        <v>8.4562000000000005E-4</v>
      </c>
      <c r="AD19" s="6">
        <v>1.8014000000000002E-4</v>
      </c>
      <c r="AE19" s="36"/>
      <c r="AF19" s="24">
        <v>46</v>
      </c>
      <c r="AG19" s="24">
        <v>1</v>
      </c>
      <c r="AH19" s="24">
        <v>404</v>
      </c>
      <c r="AI19" s="24">
        <v>170</v>
      </c>
      <c r="AJ19" s="24" t="s">
        <v>428</v>
      </c>
      <c r="AK19" s="24" t="s">
        <v>429</v>
      </c>
      <c r="AL19" s="38" t="s">
        <v>49</v>
      </c>
    </row>
    <row r="20" spans="1:38" s="2" customFormat="1" ht="26.25" customHeight="1" thickBot="1" x14ac:dyDescent="0.25">
      <c r="A20" s="57" t="s">
        <v>53</v>
      </c>
      <c r="B20" s="57" t="s">
        <v>64</v>
      </c>
      <c r="C20" s="58" t="s">
        <v>65</v>
      </c>
      <c r="D20" s="59"/>
      <c r="E20" s="6">
        <v>1.7301999999999998E-2</v>
      </c>
      <c r="F20" s="6">
        <v>3.4722999999999997E-2</v>
      </c>
      <c r="G20" s="6">
        <v>4.8533094301252125E-3</v>
      </c>
      <c r="H20" s="6">
        <v>3.9959999999999996E-3</v>
      </c>
      <c r="I20" s="6">
        <v>1.5198780000000002E-2</v>
      </c>
      <c r="J20" s="6">
        <v>1.5522780000000003E-2</v>
      </c>
      <c r="K20" s="6">
        <v>1.627878E-2</v>
      </c>
      <c r="L20" s="6">
        <v>4.2367512000000005E-3</v>
      </c>
      <c r="M20" s="6">
        <v>6.4489000000000005E-2</v>
      </c>
      <c r="N20" s="6">
        <v>2.9171109999999996E-3</v>
      </c>
      <c r="O20" s="6">
        <v>1.4040909000000003E-3</v>
      </c>
      <c r="P20" s="6">
        <v>1.1501999999999999E-4</v>
      </c>
      <c r="Q20" s="6">
        <v>3.0620000000000002E-5</v>
      </c>
      <c r="R20" s="6">
        <v>2.4853130000000003E-3</v>
      </c>
      <c r="S20" s="6">
        <v>6.4826260000000002E-4</v>
      </c>
      <c r="T20" s="6">
        <v>2.1731299999999998E-4</v>
      </c>
      <c r="U20" s="6">
        <v>5.9857999999999995E-5</v>
      </c>
      <c r="V20" s="6">
        <v>5.5369729999999999E-2</v>
      </c>
      <c r="W20" s="6">
        <v>1.0852520000000001E-2</v>
      </c>
      <c r="X20" s="6">
        <v>1.1527200000000001E-3</v>
      </c>
      <c r="Y20" s="6">
        <v>2.0209E-3</v>
      </c>
      <c r="Z20" s="6">
        <v>6.5110000000000005E-4</v>
      </c>
      <c r="AA20" s="6">
        <v>5.4107999999999999E-4</v>
      </c>
      <c r="AB20" s="6">
        <v>4.3657999999999995E-3</v>
      </c>
      <c r="AC20" s="6">
        <v>5.4000000000000001E-4</v>
      </c>
      <c r="AD20" s="6">
        <v>6.4800000000000006E-6</v>
      </c>
      <c r="AE20" s="36"/>
      <c r="AF20" s="24" t="s">
        <v>428</v>
      </c>
      <c r="AG20" s="24" t="s">
        <v>428</v>
      </c>
      <c r="AH20" s="24">
        <v>101</v>
      </c>
      <c r="AI20" s="24">
        <v>108</v>
      </c>
      <c r="AJ20" s="24" t="s">
        <v>428</v>
      </c>
      <c r="AK20" s="24" t="s">
        <v>429</v>
      </c>
      <c r="AL20" s="38" t="s">
        <v>49</v>
      </c>
    </row>
    <row r="21" spans="1:38" s="2" customFormat="1" ht="26.25" customHeight="1" thickBot="1" x14ac:dyDescent="0.25">
      <c r="A21" s="57" t="s">
        <v>53</v>
      </c>
      <c r="B21" s="57" t="s">
        <v>66</v>
      </c>
      <c r="C21" s="58" t="s">
        <v>67</v>
      </c>
      <c r="D21" s="59"/>
      <c r="E21" s="6">
        <v>0.31315399999999999</v>
      </c>
      <c r="F21" s="6">
        <v>0.16129180000000004</v>
      </c>
      <c r="G21" s="6">
        <v>0.12093533933115908</v>
      </c>
      <c r="H21" s="6">
        <v>1.3319999999999999E-2</v>
      </c>
      <c r="I21" s="6">
        <v>5.8790060000000005E-2</v>
      </c>
      <c r="J21" s="6">
        <v>6.0014060000000008E-2</v>
      </c>
      <c r="K21" s="6">
        <v>6.2646060000000003E-2</v>
      </c>
      <c r="L21" s="6">
        <v>1.7151474400000002E-2</v>
      </c>
      <c r="M21" s="6">
        <v>0.294325</v>
      </c>
      <c r="N21" s="6">
        <v>1.1906226999999998E-2</v>
      </c>
      <c r="O21" s="6">
        <v>4.7121153000000008E-3</v>
      </c>
      <c r="P21" s="6">
        <v>1.4263000000000001E-3</v>
      </c>
      <c r="Q21" s="6">
        <v>3.3778000000000009E-4</v>
      </c>
      <c r="R21" s="6">
        <v>8.5729009999999991E-3</v>
      </c>
      <c r="S21" s="6">
        <v>2.5014602000000001E-3</v>
      </c>
      <c r="T21" s="6">
        <v>9.5574899999999999E-4</v>
      </c>
      <c r="U21" s="6">
        <v>3.5162600000000001E-4</v>
      </c>
      <c r="V21" s="6">
        <v>0.19638721000000001</v>
      </c>
      <c r="W21" s="6">
        <v>4.0634439999999994E-2</v>
      </c>
      <c r="X21" s="6">
        <v>6.2378400000000006E-3</v>
      </c>
      <c r="Y21" s="6">
        <v>1.6275700000000001E-2</v>
      </c>
      <c r="Z21" s="6">
        <v>4.789100000000001E-3</v>
      </c>
      <c r="AA21" s="6">
        <v>4.25516E-3</v>
      </c>
      <c r="AB21" s="6">
        <v>3.1557799999999997E-2</v>
      </c>
      <c r="AC21" s="6">
        <v>1.8099200000000002E-3</v>
      </c>
      <c r="AD21" s="6">
        <v>2.7416000000000003E-3</v>
      </c>
      <c r="AE21" s="36"/>
      <c r="AF21" s="24">
        <v>291</v>
      </c>
      <c r="AG21" s="24">
        <v>16</v>
      </c>
      <c r="AH21" s="24">
        <v>1886</v>
      </c>
      <c r="AI21" s="24">
        <v>360</v>
      </c>
      <c r="AJ21" s="24">
        <v>56</v>
      </c>
      <c r="AK21" s="24" t="s">
        <v>429</v>
      </c>
      <c r="AL21" s="38" t="s">
        <v>49</v>
      </c>
    </row>
    <row r="22" spans="1:38" s="2" customFormat="1" ht="26.25" customHeight="1" thickBot="1" x14ac:dyDescent="0.25">
      <c r="A22" s="57" t="s">
        <v>53</v>
      </c>
      <c r="B22" s="61" t="s">
        <v>68</v>
      </c>
      <c r="C22" s="58" t="s">
        <v>69</v>
      </c>
      <c r="D22" s="59"/>
      <c r="E22" s="6">
        <v>0.11065549999999998</v>
      </c>
      <c r="F22" s="6">
        <v>4.4530185999999986E-2</v>
      </c>
      <c r="G22" s="6">
        <v>7.489666071179267E-2</v>
      </c>
      <c r="H22" s="6">
        <v>1.1099999999999999E-4</v>
      </c>
      <c r="I22" s="6">
        <v>2.9839177799999984E-2</v>
      </c>
      <c r="J22" s="6">
        <v>3.2243257799999987E-2</v>
      </c>
      <c r="K22" s="6">
        <v>3.4127097799999985E-2</v>
      </c>
      <c r="L22" s="6">
        <v>1.984150151999999E-3</v>
      </c>
      <c r="M22" s="6">
        <v>0.27468350999999991</v>
      </c>
      <c r="N22" s="6">
        <v>3.5750644609999986E-2</v>
      </c>
      <c r="O22" s="6">
        <v>5.1879855899999983E-4</v>
      </c>
      <c r="P22" s="6">
        <v>2.5735633999999989E-3</v>
      </c>
      <c r="Q22" s="6">
        <v>1.1520009999999997E-3</v>
      </c>
      <c r="R22" s="6">
        <v>3.6729236299999982E-3</v>
      </c>
      <c r="S22" s="6">
        <v>4.677360725999999E-3</v>
      </c>
      <c r="T22" s="6">
        <v>3.4768636299999985E-3</v>
      </c>
      <c r="U22" s="6">
        <v>5.3094757999999978E-4</v>
      </c>
      <c r="V22" s="6">
        <v>5.539474229999998E-2</v>
      </c>
      <c r="W22" s="6">
        <v>5.4774505199999983E-2</v>
      </c>
      <c r="X22" s="6">
        <v>1.2764507199999997E-2</v>
      </c>
      <c r="Y22" s="6">
        <v>1.8244046999999992E-2</v>
      </c>
      <c r="Z22" s="6">
        <v>7.2785049999999967E-3</v>
      </c>
      <c r="AA22" s="6">
        <v>5.8742907999999976E-3</v>
      </c>
      <c r="AB22" s="6">
        <v>4.4161349999999988E-2</v>
      </c>
      <c r="AC22" s="6">
        <v>1.7999439999999992E-4</v>
      </c>
      <c r="AD22" s="6">
        <v>4.5240579999999989E-2</v>
      </c>
      <c r="AE22" s="36"/>
      <c r="AF22" s="24" t="s">
        <v>428</v>
      </c>
      <c r="AG22" s="24">
        <v>2136</v>
      </c>
      <c r="AH22" s="24">
        <v>977</v>
      </c>
      <c r="AI22" s="24">
        <v>1196.3776379252208</v>
      </c>
      <c r="AJ22" s="24">
        <v>663.64343737477941</v>
      </c>
      <c r="AK22" s="24" t="s">
        <v>429</v>
      </c>
      <c r="AL22" s="38" t="s">
        <v>49</v>
      </c>
    </row>
    <row r="23" spans="1:38" s="2" customFormat="1" ht="26.25" customHeight="1" thickBot="1" x14ac:dyDescent="0.25">
      <c r="A23" s="57" t="s">
        <v>70</v>
      </c>
      <c r="B23" s="61" t="s">
        <v>392</v>
      </c>
      <c r="C23" s="58" t="s">
        <v>388</v>
      </c>
      <c r="D23" s="100"/>
      <c r="E23" s="6">
        <v>1.0028352122652551</v>
      </c>
      <c r="F23" s="6">
        <v>0.13712036018733853</v>
      </c>
      <c r="G23" s="6">
        <v>8.3601091546350023E-2</v>
      </c>
      <c r="H23" s="6">
        <v>3.3831803459567967E-4</v>
      </c>
      <c r="I23" s="6">
        <v>6.0776332304663228E-2</v>
      </c>
      <c r="J23" s="6">
        <v>6.0776332304663228E-2</v>
      </c>
      <c r="K23" s="6">
        <v>6.0776332304663228E-2</v>
      </c>
      <c r="L23" s="6">
        <v>4.1375524028972689E-2</v>
      </c>
      <c r="M23" s="6">
        <v>1.1224924670783394</v>
      </c>
      <c r="N23" s="6">
        <v>5.0573565534452235E-3</v>
      </c>
      <c r="O23" s="6">
        <v>4.2791221233716274E-4</v>
      </c>
      <c r="P23" s="6" t="s">
        <v>438</v>
      </c>
      <c r="Q23" s="6" t="s">
        <v>438</v>
      </c>
      <c r="R23" s="6">
        <v>2.1395610616858139E-3</v>
      </c>
      <c r="S23" s="6">
        <v>7.2745076097317674E-2</v>
      </c>
      <c r="T23" s="6">
        <v>2.9953854863601398E-3</v>
      </c>
      <c r="U23" s="6">
        <v>4.2791221233716274E-4</v>
      </c>
      <c r="V23" s="6">
        <v>4.279122123371628E-2</v>
      </c>
      <c r="W23" s="6" t="s">
        <v>438</v>
      </c>
      <c r="X23" s="6">
        <v>3.3832704073623009E-3</v>
      </c>
      <c r="Y23" s="6">
        <v>2.1295542388520636E-3</v>
      </c>
      <c r="Z23" s="6" t="s">
        <v>438</v>
      </c>
      <c r="AA23" s="6" t="s">
        <v>438</v>
      </c>
      <c r="AB23" s="6">
        <v>5.5128246462143645E-3</v>
      </c>
      <c r="AC23" s="6" t="s">
        <v>438</v>
      </c>
      <c r="AD23" s="6" t="s">
        <v>438</v>
      </c>
      <c r="AE23" s="36"/>
      <c r="AF23" s="24">
        <v>1819.6799999999998</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1.1490483599999999</v>
      </c>
      <c r="F24" s="6">
        <v>3.1773124639999999</v>
      </c>
      <c r="G24" s="6">
        <v>0.51241371950062298</v>
      </c>
      <c r="H24" s="6">
        <v>0.39023900000000006</v>
      </c>
      <c r="I24" s="6">
        <v>1.4848172799999999</v>
      </c>
      <c r="J24" s="6">
        <v>1.5168992800000001</v>
      </c>
      <c r="K24" s="6">
        <v>1.59107128</v>
      </c>
      <c r="L24" s="6">
        <v>0.41474185780000011</v>
      </c>
      <c r="M24" s="6">
        <v>6.1477087200000007</v>
      </c>
      <c r="N24" s="6">
        <v>0.29134663959999996</v>
      </c>
      <c r="O24" s="6">
        <v>0.13720047332000002</v>
      </c>
      <c r="P24" s="6">
        <v>6.6382784000000011E-3</v>
      </c>
      <c r="Q24" s="6">
        <v>2.5548495999999999E-3</v>
      </c>
      <c r="R24" s="6">
        <v>0.24326172212</v>
      </c>
      <c r="S24" s="6">
        <v>6.4157404511999999E-2</v>
      </c>
      <c r="T24" s="6">
        <v>2.1734277180000001E-2</v>
      </c>
      <c r="U24" s="6">
        <v>5.4071852000000002E-3</v>
      </c>
      <c r="V24" s="6">
        <v>5.412235003000001</v>
      </c>
      <c r="W24" s="6">
        <v>1.0662363680000002</v>
      </c>
      <c r="X24" s="6">
        <v>0.10791733072000004</v>
      </c>
      <c r="Y24" s="6">
        <v>0.17309420408000004</v>
      </c>
      <c r="Z24" s="6">
        <v>5.4133648080000006E-2</v>
      </c>
      <c r="AA24" s="6">
        <v>4.3314164080000009E-2</v>
      </c>
      <c r="AB24" s="6">
        <v>0.37845934696000005</v>
      </c>
      <c r="AC24" s="6">
        <v>5.2765380000000008E-2</v>
      </c>
      <c r="AD24" s="6">
        <v>8.9628200000000015E-3</v>
      </c>
      <c r="AE24" s="36"/>
      <c r="AF24" s="24">
        <v>141.31999999999994</v>
      </c>
      <c r="AG24" s="24">
        <v>49</v>
      </c>
      <c r="AH24" s="24">
        <v>2862</v>
      </c>
      <c r="AI24" s="24">
        <v>10547</v>
      </c>
      <c r="AJ24" s="24">
        <v>29</v>
      </c>
      <c r="AK24" s="24" t="s">
        <v>429</v>
      </c>
      <c r="AL24" s="38" t="s">
        <v>49</v>
      </c>
    </row>
    <row r="25" spans="1:38" s="2" customFormat="1" ht="26.25" customHeight="1" thickBot="1" x14ac:dyDescent="0.25">
      <c r="A25" s="57" t="s">
        <v>73</v>
      </c>
      <c r="B25" s="61" t="s">
        <v>74</v>
      </c>
      <c r="C25" s="63" t="s">
        <v>75</v>
      </c>
      <c r="D25" s="59"/>
      <c r="E25" s="6">
        <v>0.14740318999999999</v>
      </c>
      <c r="F25" s="6">
        <v>4.5995590000000003E-2</v>
      </c>
      <c r="G25" s="6">
        <v>2.1730200000000002E-2</v>
      </c>
      <c r="H25" s="6" t="s">
        <v>438</v>
      </c>
      <c r="I25" s="6">
        <v>2.5351900000000001E-3</v>
      </c>
      <c r="J25" s="6">
        <v>2.5351900000000001E-3</v>
      </c>
      <c r="K25" s="6">
        <v>2.5351900000000001E-3</v>
      </c>
      <c r="L25" s="6">
        <v>1.2168912E-3</v>
      </c>
      <c r="M25" s="6">
        <v>0.40490606000000001</v>
      </c>
      <c r="N25" s="6">
        <v>1.4450582999999998E-3</v>
      </c>
      <c r="O25" s="6">
        <v>2.0643689999999998E-4</v>
      </c>
      <c r="P25" s="6">
        <v>6.1931069999999989E-4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892.01384489999987</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4.994E-5</v>
      </c>
      <c r="F26" s="6">
        <v>1.2320000000000001E-5</v>
      </c>
      <c r="G26" s="6">
        <v>7.2600000000000008E-6</v>
      </c>
      <c r="H26" s="6" t="s">
        <v>438</v>
      </c>
      <c r="I26" s="6">
        <v>3.0800000000000002E-6</v>
      </c>
      <c r="J26" s="6">
        <v>3.0800000000000002E-6</v>
      </c>
      <c r="K26" s="6">
        <v>3.0800000000000002E-6</v>
      </c>
      <c r="L26" s="6">
        <v>1.4784000000000001E-6</v>
      </c>
      <c r="M26" s="6">
        <v>1.474E-4</v>
      </c>
      <c r="N26" s="6">
        <v>4.0810000000000001E-7</v>
      </c>
      <c r="O26" s="6">
        <v>5.8299999999999993E-8</v>
      </c>
      <c r="P26" s="6">
        <v>1.7489999999999996E-7</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0.25191429999999998</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4.1190997936522651</v>
      </c>
      <c r="F27" s="6">
        <v>3.6284201739441619</v>
      </c>
      <c r="G27" s="6">
        <v>9.0918596290488745E-3</v>
      </c>
      <c r="H27" s="6">
        <v>0.20032887174458322</v>
      </c>
      <c r="I27" s="6">
        <v>0.24345291188045937</v>
      </c>
      <c r="J27" s="6">
        <v>0.24345291188045937</v>
      </c>
      <c r="K27" s="6">
        <v>0.24345291188045937</v>
      </c>
      <c r="L27" s="6">
        <v>0.17477983448781606</v>
      </c>
      <c r="M27" s="6">
        <v>29.161316532554736</v>
      </c>
      <c r="N27" s="6">
        <v>1.2506820715326523</v>
      </c>
      <c r="O27" s="6">
        <v>6.2800934121357246E-5</v>
      </c>
      <c r="P27" s="6">
        <v>3.3874972763553875E-3</v>
      </c>
      <c r="Q27" s="6">
        <v>9.9446654318646638E-5</v>
      </c>
      <c r="R27" s="6">
        <v>3.4311645436639377E-3</v>
      </c>
      <c r="S27" s="6">
        <v>2.3729023417303082E-3</v>
      </c>
      <c r="T27" s="6">
        <v>6.4353194534644688E-4</v>
      </c>
      <c r="U27" s="6">
        <v>7.3291440394578783E-5</v>
      </c>
      <c r="V27" s="6">
        <v>1.2407802853302142E-2</v>
      </c>
      <c r="W27" s="6">
        <v>0.26108560000000003</v>
      </c>
      <c r="X27" s="6">
        <v>6.4841180266000005E-3</v>
      </c>
      <c r="Y27" s="6">
        <v>7.4344030484000002E-3</v>
      </c>
      <c r="Z27" s="6">
        <v>5.5822612671999998E-3</v>
      </c>
      <c r="AA27" s="6">
        <v>6.5812027124999995E-3</v>
      </c>
      <c r="AB27" s="6">
        <v>2.6081985054699997E-2</v>
      </c>
      <c r="AC27" s="6">
        <v>2.4866930000000002E-4</v>
      </c>
      <c r="AD27" s="6">
        <v>4.3208499999999998E-5</v>
      </c>
      <c r="AE27" s="36"/>
      <c r="AF27" s="24">
        <v>20795.989623287878</v>
      </c>
      <c r="AG27" s="24" t="s">
        <v>429</v>
      </c>
      <c r="AH27" s="24" t="s">
        <v>429</v>
      </c>
      <c r="AI27" s="24">
        <v>505.59234063456626</v>
      </c>
      <c r="AJ27" s="24" t="s">
        <v>429</v>
      </c>
      <c r="AK27" s="24" t="s">
        <v>429</v>
      </c>
      <c r="AL27" s="38" t="s">
        <v>49</v>
      </c>
    </row>
    <row r="28" spans="1:38" s="2" customFormat="1" ht="26.25" customHeight="1" thickBot="1" x14ac:dyDescent="0.25">
      <c r="A28" s="57" t="s">
        <v>78</v>
      </c>
      <c r="B28" s="57" t="s">
        <v>81</v>
      </c>
      <c r="C28" s="58" t="s">
        <v>82</v>
      </c>
      <c r="D28" s="59"/>
      <c r="E28" s="6">
        <v>0.72741705687089175</v>
      </c>
      <c r="F28" s="6">
        <v>0.13575330538491501</v>
      </c>
      <c r="G28" s="6">
        <v>1.0703507422246874E-3</v>
      </c>
      <c r="H28" s="6">
        <v>3.4851486906367015E-3</v>
      </c>
      <c r="I28" s="6">
        <v>6.9510918675430064E-2</v>
      </c>
      <c r="J28" s="6">
        <v>6.9510918675430064E-2</v>
      </c>
      <c r="K28" s="6">
        <v>6.9510918675430064E-2</v>
      </c>
      <c r="L28" s="6">
        <v>5.1868388463997404E-2</v>
      </c>
      <c r="M28" s="6">
        <v>0.90294446746764379</v>
      </c>
      <c r="N28" s="6">
        <v>2.195958934111732E-2</v>
      </c>
      <c r="O28" s="6">
        <v>3.4473408253992898E-6</v>
      </c>
      <c r="P28" s="6">
        <v>3.0801367495650198E-4</v>
      </c>
      <c r="Q28" s="6">
        <v>6.4354460305119964E-6</v>
      </c>
      <c r="R28" s="6">
        <v>4.5883967349849618E-4</v>
      </c>
      <c r="S28" s="6">
        <v>3.0895673558307464E-4</v>
      </c>
      <c r="T28" s="6">
        <v>2.0677897605895887E-5</v>
      </c>
      <c r="U28" s="6">
        <v>5.9762104102254183E-6</v>
      </c>
      <c r="V28" s="6">
        <v>1.0619408052319772E-3</v>
      </c>
      <c r="W28" s="6">
        <v>3.7009300000000002E-2</v>
      </c>
      <c r="X28" s="6">
        <v>1.0723952602000001E-3</v>
      </c>
      <c r="Y28" s="6">
        <v>1.2032421022E-3</v>
      </c>
      <c r="Z28" s="6">
        <v>9.4171237240000009E-4</v>
      </c>
      <c r="AA28" s="6">
        <v>1.0040753525999999E-3</v>
      </c>
      <c r="AB28" s="6">
        <v>4.2214250874000004E-3</v>
      </c>
      <c r="AC28" s="6">
        <v>3.4290900000000001E-5</v>
      </c>
      <c r="AD28" s="6">
        <v>7.0140000000000001E-6</v>
      </c>
      <c r="AE28" s="36"/>
      <c r="AF28" s="24">
        <v>2372.1453694414035</v>
      </c>
      <c r="AG28" s="24" t="s">
        <v>429</v>
      </c>
      <c r="AH28" s="24" t="s">
        <v>429</v>
      </c>
      <c r="AI28" s="24">
        <v>53.186460021179904</v>
      </c>
      <c r="AJ28" s="24" t="s">
        <v>429</v>
      </c>
      <c r="AK28" s="24" t="s">
        <v>429</v>
      </c>
      <c r="AL28" s="38" t="s">
        <v>49</v>
      </c>
    </row>
    <row r="29" spans="1:38" s="2" customFormat="1" ht="26.25" customHeight="1" thickBot="1" x14ac:dyDescent="0.25">
      <c r="A29" s="57" t="s">
        <v>78</v>
      </c>
      <c r="B29" s="57" t="s">
        <v>83</v>
      </c>
      <c r="C29" s="58" t="s">
        <v>84</v>
      </c>
      <c r="D29" s="59"/>
      <c r="E29" s="6">
        <v>8.5023166766568199</v>
      </c>
      <c r="F29" s="6">
        <v>0.49890463083156278</v>
      </c>
      <c r="G29" s="6">
        <v>5.8116333015446036E-3</v>
      </c>
      <c r="H29" s="6">
        <v>5.5389999533887709E-3</v>
      </c>
      <c r="I29" s="6">
        <v>0.19092866164616754</v>
      </c>
      <c r="J29" s="6">
        <v>0.19092866164616754</v>
      </c>
      <c r="K29" s="6">
        <v>0.19092866164616754</v>
      </c>
      <c r="L29" s="6">
        <v>0.12100057747456897</v>
      </c>
      <c r="M29" s="6">
        <v>2.066657851774429</v>
      </c>
      <c r="N29" s="6">
        <v>2.1100551037878161E-2</v>
      </c>
      <c r="O29" s="6">
        <v>1.5567255989323623E-5</v>
      </c>
      <c r="P29" s="6">
        <v>1.5949702900594168E-3</v>
      </c>
      <c r="Q29" s="6">
        <v>3.069324122017615E-5</v>
      </c>
      <c r="R29" s="6">
        <v>2.5242015180885224E-3</v>
      </c>
      <c r="S29" s="6">
        <v>1.6939146339826827E-3</v>
      </c>
      <c r="T29" s="6">
        <v>6.8888085334360965E-5</v>
      </c>
      <c r="U29" s="6">
        <v>3.0251970461705051E-5</v>
      </c>
      <c r="V29" s="6">
        <v>5.4321165603527736E-3</v>
      </c>
      <c r="W29" s="6">
        <v>8.3935899999999994E-2</v>
      </c>
      <c r="X29" s="6">
        <v>1.2797313024000001E-3</v>
      </c>
      <c r="Y29" s="6">
        <v>7.7494839964000004E-3</v>
      </c>
      <c r="Z29" s="6">
        <v>8.6595151446E-3</v>
      </c>
      <c r="AA29" s="6">
        <v>1.9906931364000002E-3</v>
      </c>
      <c r="AB29" s="6">
        <v>1.9679423579800001E-2</v>
      </c>
      <c r="AC29" s="6">
        <v>7.1449E-5</v>
      </c>
      <c r="AD29" s="6">
        <v>1.5542000000000001E-5</v>
      </c>
      <c r="AE29" s="36"/>
      <c r="AF29" s="24">
        <v>12353.954920294267</v>
      </c>
      <c r="AG29" s="24" t="s">
        <v>429</v>
      </c>
      <c r="AH29" s="24" t="s">
        <v>429</v>
      </c>
      <c r="AI29" s="24">
        <v>284.15250243653327</v>
      </c>
      <c r="AJ29" s="24" t="s">
        <v>429</v>
      </c>
      <c r="AK29" s="24" t="s">
        <v>429</v>
      </c>
      <c r="AL29" s="38" t="s">
        <v>49</v>
      </c>
    </row>
    <row r="30" spans="1:38" s="2" customFormat="1" ht="26.25" customHeight="1" thickBot="1" x14ac:dyDescent="0.25">
      <c r="A30" s="57" t="s">
        <v>78</v>
      </c>
      <c r="B30" s="57" t="s">
        <v>85</v>
      </c>
      <c r="C30" s="58" t="s">
        <v>86</v>
      </c>
      <c r="D30" s="59"/>
      <c r="E30" s="6">
        <v>4.0352546372411317E-3</v>
      </c>
      <c r="F30" s="6">
        <v>5.0551626994340931E-2</v>
      </c>
      <c r="G30" s="6">
        <v>1.5830311745460693E-5</v>
      </c>
      <c r="H30" s="6">
        <v>4.3699856733480975E-5</v>
      </c>
      <c r="I30" s="6">
        <v>8.945600908158058E-4</v>
      </c>
      <c r="J30" s="6">
        <v>8.945600908158058E-4</v>
      </c>
      <c r="K30" s="6">
        <v>8.945600908158058E-4</v>
      </c>
      <c r="L30" s="6">
        <v>1.5401992404831161E-4</v>
      </c>
      <c r="M30" s="6">
        <v>0.14839616282999679</v>
      </c>
      <c r="N30" s="6">
        <v>3.9581330431058522E-3</v>
      </c>
      <c r="O30" s="6">
        <v>7.6409104185212249E-5</v>
      </c>
      <c r="P30" s="6">
        <v>7.200457327685197E-6</v>
      </c>
      <c r="Q30" s="6">
        <v>2.4829163198914474E-7</v>
      </c>
      <c r="R30" s="6">
        <v>3.2623970924252081E-4</v>
      </c>
      <c r="S30" s="6">
        <v>1.3011948598815385E-2</v>
      </c>
      <c r="T30" s="6">
        <v>5.3510700171593647E-4</v>
      </c>
      <c r="U30" s="6">
        <v>7.6074702534201078E-5</v>
      </c>
      <c r="V30" s="6">
        <v>7.5546932437808431E-3</v>
      </c>
      <c r="W30" s="6">
        <v>3.948E-4</v>
      </c>
      <c r="X30" s="6">
        <v>5.5423245999999997E-6</v>
      </c>
      <c r="Y30" s="6">
        <v>7.1163804000000002E-6</v>
      </c>
      <c r="Z30" s="6">
        <v>4.2698624000000004E-6</v>
      </c>
      <c r="AA30" s="6">
        <v>7.908129099999999E-6</v>
      </c>
      <c r="AB30" s="6">
        <v>2.4836696499999999E-5</v>
      </c>
      <c r="AC30" s="6">
        <v>3.9490000000000002E-7</v>
      </c>
      <c r="AD30" s="6">
        <v>1.4420000000000001E-7</v>
      </c>
      <c r="AE30" s="36"/>
      <c r="AF30" s="24">
        <v>35.333349922109548</v>
      </c>
      <c r="AG30" s="24" t="s">
        <v>429</v>
      </c>
      <c r="AH30" s="24" t="s">
        <v>429</v>
      </c>
      <c r="AI30" s="24">
        <v>0.98285560490122792</v>
      </c>
      <c r="AJ30" s="24" t="s">
        <v>429</v>
      </c>
      <c r="AK30" s="24" t="s">
        <v>429</v>
      </c>
      <c r="AL30" s="38" t="s">
        <v>49</v>
      </c>
    </row>
    <row r="31" spans="1:38" s="2" customFormat="1" ht="26.25" customHeight="1" thickBot="1" x14ac:dyDescent="0.25">
      <c r="A31" s="57" t="s">
        <v>78</v>
      </c>
      <c r="B31" s="57" t="s">
        <v>87</v>
      </c>
      <c r="C31" s="58" t="s">
        <v>88</v>
      </c>
      <c r="D31" s="59"/>
      <c r="E31" s="6" t="s">
        <v>429</v>
      </c>
      <c r="F31" s="6">
        <v>0.42432417312926068</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19.776985926043203</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0.11641623583791619</v>
      </c>
      <c r="J32" s="6">
        <v>0.22055353183777746</v>
      </c>
      <c r="K32" s="6">
        <v>0.28634445705822925</v>
      </c>
      <c r="L32" s="6">
        <v>1.1641623583791619E-2</v>
      </c>
      <c r="M32" s="6" t="s">
        <v>438</v>
      </c>
      <c r="N32" s="6">
        <v>0.31546418973451185</v>
      </c>
      <c r="O32" s="6">
        <v>1.4326814611550632E-3</v>
      </c>
      <c r="P32" s="6">
        <v>9.2757514691818453E-7</v>
      </c>
      <c r="Q32" s="6">
        <v>9.2757514691818414E-13</v>
      </c>
      <c r="R32" s="6">
        <v>0.11719856682503248</v>
      </c>
      <c r="S32" s="6">
        <v>2.5686677374138323</v>
      </c>
      <c r="T32" s="6">
        <v>1.8344660303089181E-2</v>
      </c>
      <c r="U32" s="6">
        <v>2.3283247167583242E-3</v>
      </c>
      <c r="V32" s="6">
        <v>0.92757514691818488</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8849.5213695577004</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5.9192151448688272E-2</v>
      </c>
      <c r="J33" s="6">
        <v>0.10961509527534859</v>
      </c>
      <c r="K33" s="6">
        <v>0.21923019055069717</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8849.5213695577004</v>
      </c>
      <c r="AL33" s="38" t="s">
        <v>412</v>
      </c>
    </row>
    <row r="34" spans="1:38" s="2" customFormat="1" ht="26.25" customHeight="1" thickBot="1" x14ac:dyDescent="0.25">
      <c r="A34" s="57" t="s">
        <v>70</v>
      </c>
      <c r="B34" s="57" t="s">
        <v>93</v>
      </c>
      <c r="C34" s="58" t="s">
        <v>94</v>
      </c>
      <c r="D34" s="59"/>
      <c r="E34" s="6">
        <v>4.5952440600000006</v>
      </c>
      <c r="F34" s="6">
        <v>0.36180843200000001</v>
      </c>
      <c r="G34" s="6">
        <v>0.15227112261708634</v>
      </c>
      <c r="H34" s="6">
        <v>7.6137940000000032E-4</v>
      </c>
      <c r="I34" s="6">
        <v>9.8896174000000017E-2</v>
      </c>
      <c r="J34" s="6">
        <v>0.10650996800000001</v>
      </c>
      <c r="K34" s="6">
        <v>0.15855673200000001</v>
      </c>
      <c r="L34" s="6">
        <v>6.4282513100000008E-2</v>
      </c>
      <c r="M34" s="6">
        <v>1.2304602000000002</v>
      </c>
      <c r="N34" s="6" t="s">
        <v>438</v>
      </c>
      <c r="O34" s="6">
        <v>7.7594728171334431E-4</v>
      </c>
      <c r="P34" s="6" t="s">
        <v>438</v>
      </c>
      <c r="Q34" s="6" t="s">
        <v>438</v>
      </c>
      <c r="R34" s="6">
        <v>3.8797364085667216E-3</v>
      </c>
      <c r="S34" s="6">
        <v>0.13191103789126854</v>
      </c>
      <c r="T34" s="6">
        <v>5.4316309719934109E-3</v>
      </c>
      <c r="U34" s="6">
        <v>7.7594728171334431E-4</v>
      </c>
      <c r="V34" s="6">
        <v>7.7594728171334421E-2</v>
      </c>
      <c r="W34" s="6" t="s">
        <v>429</v>
      </c>
      <c r="X34" s="6">
        <v>2.3278418451400328E-3</v>
      </c>
      <c r="Y34" s="6">
        <v>3.8797364085667216E-3</v>
      </c>
      <c r="Z34" s="6" t="s">
        <v>429</v>
      </c>
      <c r="AA34" s="6" t="s">
        <v>429</v>
      </c>
      <c r="AB34" s="6">
        <v>6.2075782537067544E-3</v>
      </c>
      <c r="AC34" s="6" t="s">
        <v>429</v>
      </c>
      <c r="AD34" s="6" t="s">
        <v>429</v>
      </c>
      <c r="AE34" s="36"/>
      <c r="AF34" s="24">
        <v>3144</v>
      </c>
      <c r="AG34" s="24" t="s">
        <v>429</v>
      </c>
      <c r="AH34" s="24" t="s">
        <v>429</v>
      </c>
      <c r="AI34" s="24">
        <v>91</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0.39230937226569612</v>
      </c>
      <c r="F36" s="6">
        <v>2.6356606200334885E-2</v>
      </c>
      <c r="G36" s="6">
        <v>5.1030000000000008E-3</v>
      </c>
      <c r="H36" s="6">
        <v>3.3920000000000007E-5</v>
      </c>
      <c r="I36" s="6">
        <v>7.6334896333794533E-3</v>
      </c>
      <c r="J36" s="6">
        <v>8.13243056065646E-3</v>
      </c>
      <c r="K36" s="6">
        <v>8.13243056065646E-3</v>
      </c>
      <c r="L36" s="6">
        <v>2.197819456957276E-3</v>
      </c>
      <c r="M36" s="6">
        <v>7.6087070136487717E-2</v>
      </c>
      <c r="N36" s="6" t="s">
        <v>438</v>
      </c>
      <c r="O36" s="6">
        <v>7.3217746775612922E-7</v>
      </c>
      <c r="P36" s="6" t="s">
        <v>438</v>
      </c>
      <c r="Q36" s="6" t="s">
        <v>438</v>
      </c>
      <c r="R36" s="6">
        <v>2.5288188051364533E-4</v>
      </c>
      <c r="S36" s="6">
        <v>4.3907961482114108E-3</v>
      </c>
      <c r="T36" s="6">
        <v>4.9894140487536879E-3</v>
      </c>
      <c r="U36" s="6">
        <v>4.9894160956038137E-4</v>
      </c>
      <c r="V36" s="6">
        <v>5.9873593556615786E-3</v>
      </c>
      <c r="W36" s="6">
        <v>6.4862320546010832E-7</v>
      </c>
      <c r="X36" s="6">
        <v>3.2665589136734094E-8</v>
      </c>
      <c r="Y36" s="6">
        <v>1.4243259313767551E-7</v>
      </c>
      <c r="Z36" s="6">
        <v>6.4862320546010816E-8</v>
      </c>
      <c r="AA36" s="6">
        <v>2.5445987291127328E-7</v>
      </c>
      <c r="AB36" s="6">
        <v>1.7509818227440961E-7</v>
      </c>
      <c r="AC36" s="6">
        <v>3.9915274182160509E-7</v>
      </c>
      <c r="AD36" s="6">
        <v>1.8959755236526241E-7</v>
      </c>
      <c r="AE36" s="36"/>
      <c r="AF36" s="24">
        <v>215</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0.82540939483989129</v>
      </c>
      <c r="F39" s="6">
        <v>1.3120726930528204</v>
      </c>
      <c r="G39" s="6">
        <v>0.44739010795112882</v>
      </c>
      <c r="H39" s="6">
        <v>0.14947260000000001</v>
      </c>
      <c r="I39" s="6">
        <v>0.66834294208216449</v>
      </c>
      <c r="J39" s="6">
        <v>0.68880922551070456</v>
      </c>
      <c r="K39" s="6">
        <v>0.72354798551070454</v>
      </c>
      <c r="L39" s="6">
        <v>0.16514819416150503</v>
      </c>
      <c r="M39" s="6">
        <v>3.3188444935060639</v>
      </c>
      <c r="N39" s="6">
        <v>0.23284390101651947</v>
      </c>
      <c r="O39" s="6">
        <v>5.4207546866704329E-2</v>
      </c>
      <c r="P39" s="6">
        <v>1.0310844574832327E-2</v>
      </c>
      <c r="Q39" s="6">
        <v>5.3001962603333938E-3</v>
      </c>
      <c r="R39" s="6">
        <v>0.10541106645955574</v>
      </c>
      <c r="S39" s="6">
        <v>4.0481741162639147E-2</v>
      </c>
      <c r="T39" s="6">
        <v>2.0103459725435743E-2</v>
      </c>
      <c r="U39" s="6">
        <v>3.8574142576717685E-3</v>
      </c>
      <c r="V39" s="6">
        <v>2.2549161862764384</v>
      </c>
      <c r="W39" s="6">
        <v>0.59419590708138958</v>
      </c>
      <c r="X39" s="6">
        <v>8.2392269409824595E-2</v>
      </c>
      <c r="Y39" s="6">
        <v>0.1190006181200296</v>
      </c>
      <c r="Z39" s="6">
        <v>4.207605644289697E-2</v>
      </c>
      <c r="AA39" s="6">
        <v>3.3237262669594078E-2</v>
      </c>
      <c r="AB39" s="6">
        <v>0.27670620664234524</v>
      </c>
      <c r="AC39" s="6">
        <v>2.0771185600000002E-2</v>
      </c>
      <c r="AD39" s="6">
        <v>0.15713198800000003</v>
      </c>
      <c r="AE39" s="36"/>
      <c r="AF39" s="24">
        <v>68.030858733936185</v>
      </c>
      <c r="AG39" s="24">
        <v>922.88</v>
      </c>
      <c r="AH39" s="24">
        <v>5055</v>
      </c>
      <c r="AI39" s="24">
        <v>4450.8</v>
      </c>
      <c r="AJ39" s="24" t="s">
        <v>428</v>
      </c>
      <c r="AK39" s="24" t="s">
        <v>429</v>
      </c>
      <c r="AL39" s="38" t="s">
        <v>49</v>
      </c>
    </row>
    <row r="40" spans="1:38" s="2" customFormat="1" ht="26.25" customHeight="1" thickBot="1" x14ac:dyDescent="0.25">
      <c r="A40" s="57" t="s">
        <v>70</v>
      </c>
      <c r="B40" s="57" t="s">
        <v>105</v>
      </c>
      <c r="C40" s="58" t="s">
        <v>390</v>
      </c>
      <c r="D40" s="59"/>
      <c r="E40" s="6">
        <v>0.66213675666130745</v>
      </c>
      <c r="F40" s="6">
        <v>0.14744168710016747</v>
      </c>
      <c r="G40" s="6">
        <v>5.4580555858056587E-2</v>
      </c>
      <c r="H40" s="6">
        <v>2.2614956025278579E-4</v>
      </c>
      <c r="I40" s="6">
        <v>4.1257157661783839E-2</v>
      </c>
      <c r="J40" s="6">
        <v>4.1257157661783839E-2</v>
      </c>
      <c r="K40" s="6">
        <v>4.1257157661783839E-2</v>
      </c>
      <c r="L40" s="6">
        <v>2.7079409479963259E-2</v>
      </c>
      <c r="M40" s="6">
        <v>1.7674635580060392</v>
      </c>
      <c r="N40" s="6">
        <v>1.0114713106890447E-2</v>
      </c>
      <c r="O40" s="6">
        <v>2.9271628850110847E-4</v>
      </c>
      <c r="P40" s="6" t="s">
        <v>438</v>
      </c>
      <c r="Q40" s="6" t="s">
        <v>438</v>
      </c>
      <c r="R40" s="6">
        <v>1.4635814425055422E-3</v>
      </c>
      <c r="S40" s="6">
        <v>4.9761769045188434E-2</v>
      </c>
      <c r="T40" s="6">
        <v>2.0490140195077592E-3</v>
      </c>
      <c r="U40" s="6">
        <v>2.9271628850110847E-4</v>
      </c>
      <c r="V40" s="6">
        <v>2.9271628850110844E-2</v>
      </c>
      <c r="W40" s="6" t="s">
        <v>438</v>
      </c>
      <c r="X40" s="6">
        <v>2.2616757253388652E-3</v>
      </c>
      <c r="Y40" s="6">
        <v>1.4435677968380417E-3</v>
      </c>
      <c r="Z40" s="6" t="s">
        <v>438</v>
      </c>
      <c r="AA40" s="6" t="s">
        <v>438</v>
      </c>
      <c r="AB40" s="6">
        <v>3.7052435221769072E-3</v>
      </c>
      <c r="AC40" s="6" t="s">
        <v>438</v>
      </c>
      <c r="AD40" s="6" t="s">
        <v>438</v>
      </c>
      <c r="AE40" s="36"/>
      <c r="AF40" s="24">
        <v>1246.7135294</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1.9673157142104221</v>
      </c>
      <c r="F41" s="6">
        <v>13.443645882730051</v>
      </c>
      <c r="G41" s="6">
        <v>1.4334999368378791</v>
      </c>
      <c r="H41" s="6">
        <v>1.7575557335033754</v>
      </c>
      <c r="I41" s="6">
        <v>16.461586637683517</v>
      </c>
      <c r="J41" s="6">
        <v>16.906316827475354</v>
      </c>
      <c r="K41" s="6">
        <v>17.786110064438358</v>
      </c>
      <c r="L41" s="6">
        <v>1.8121075683141206</v>
      </c>
      <c r="M41" s="6">
        <v>105.95643924131478</v>
      </c>
      <c r="N41" s="6">
        <v>0.89469607449999999</v>
      </c>
      <c r="O41" s="6">
        <v>0.34270534574999995</v>
      </c>
      <c r="P41" s="6">
        <v>2.0842940000000001E-2</v>
      </c>
      <c r="Q41" s="6">
        <v>1.033332E-2</v>
      </c>
      <c r="R41" s="6">
        <v>0.61547609108000012</v>
      </c>
      <c r="S41" s="6">
        <v>0.18518440910799999</v>
      </c>
      <c r="T41" s="6">
        <v>7.1170745329999993E-2</v>
      </c>
      <c r="U41" s="6">
        <v>1.5019213E-2</v>
      </c>
      <c r="V41" s="6">
        <v>13.668936074499999</v>
      </c>
      <c r="W41" s="6">
        <v>17.916824363252207</v>
      </c>
      <c r="X41" s="6">
        <v>3.107981512985015</v>
      </c>
      <c r="Y41" s="6">
        <v>2.8723946240441118</v>
      </c>
      <c r="Z41" s="6">
        <v>1.0890106878883383</v>
      </c>
      <c r="AA41" s="6">
        <v>1.7538749307275314</v>
      </c>
      <c r="AB41" s="6">
        <v>8.8232617556449959</v>
      </c>
      <c r="AC41" s="6">
        <v>0.13130527999999997</v>
      </c>
      <c r="AD41" s="6">
        <v>0.16190111456234926</v>
      </c>
      <c r="AE41" s="36"/>
      <c r="AF41" s="24">
        <v>903</v>
      </c>
      <c r="AG41" s="24">
        <v>944</v>
      </c>
      <c r="AH41" s="24">
        <v>4480</v>
      </c>
      <c r="AI41" s="24">
        <v>26144</v>
      </c>
      <c r="AJ41" s="24" t="s">
        <v>428</v>
      </c>
      <c r="AK41" s="24" t="s">
        <v>429</v>
      </c>
      <c r="AL41" s="38" t="s">
        <v>49</v>
      </c>
    </row>
    <row r="42" spans="1:38" s="2" customFormat="1" ht="26.25" customHeight="1" thickBot="1" x14ac:dyDescent="0.25">
      <c r="A42" s="57" t="s">
        <v>70</v>
      </c>
      <c r="B42" s="57" t="s">
        <v>107</v>
      </c>
      <c r="C42" s="58" t="s">
        <v>108</v>
      </c>
      <c r="D42" s="59"/>
      <c r="E42" s="6">
        <v>0.85173170045281621</v>
      </c>
      <c r="F42" s="6">
        <v>0.5106477505871293</v>
      </c>
      <c r="G42" s="6">
        <v>5.0108314399305069E-2</v>
      </c>
      <c r="H42" s="6">
        <v>2.2246828147713842E-4</v>
      </c>
      <c r="I42" s="6">
        <v>5.8941452774905423E-2</v>
      </c>
      <c r="J42" s="6">
        <v>5.8941452774905423E-2</v>
      </c>
      <c r="K42" s="6">
        <v>5.8941452774905423E-2</v>
      </c>
      <c r="L42" s="6">
        <v>3.296053280513421E-2</v>
      </c>
      <c r="M42" s="6">
        <v>4.6701326854843854</v>
      </c>
      <c r="N42" s="6">
        <v>3.0344139320671346E-2</v>
      </c>
      <c r="O42" s="6">
        <v>3.0998209962900208E-4</v>
      </c>
      <c r="P42" s="6" t="s">
        <v>438</v>
      </c>
      <c r="Q42" s="6" t="s">
        <v>438</v>
      </c>
      <c r="R42" s="6">
        <v>1.5499104981450105E-3</v>
      </c>
      <c r="S42" s="6">
        <v>5.2696956936930349E-2</v>
      </c>
      <c r="T42" s="6">
        <v>2.1698746974030147E-3</v>
      </c>
      <c r="U42" s="6">
        <v>3.0998209962900208E-4</v>
      </c>
      <c r="V42" s="6">
        <v>3.0998209962900203E-2</v>
      </c>
      <c r="W42" s="6" t="s">
        <v>438</v>
      </c>
      <c r="X42" s="6">
        <v>2.2396930490220096E-3</v>
      </c>
      <c r="Y42" s="6">
        <v>1.4898695611425088E-3</v>
      </c>
      <c r="Z42" s="6" t="s">
        <v>438</v>
      </c>
      <c r="AA42" s="6" t="s">
        <v>438</v>
      </c>
      <c r="AB42" s="6">
        <v>3.2492351141445051E-3</v>
      </c>
      <c r="AC42" s="6" t="s">
        <v>438</v>
      </c>
      <c r="AD42" s="6" t="s">
        <v>438</v>
      </c>
      <c r="AE42" s="36"/>
      <c r="AF42" s="24">
        <v>1326</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0.131253326</v>
      </c>
      <c r="F43" s="6">
        <v>0.13229143800000001</v>
      </c>
      <c r="G43" s="6">
        <v>2.6941981284993435E-2</v>
      </c>
      <c r="H43" s="6">
        <v>1.3356999999999999E-2</v>
      </c>
      <c r="I43" s="6">
        <v>5.5029734000000011E-2</v>
      </c>
      <c r="J43" s="6">
        <v>5.6429732000000003E-2</v>
      </c>
      <c r="K43" s="6">
        <v>5.9138732000000006E-2</v>
      </c>
      <c r="L43" s="6">
        <v>1.4911293440000003E-2</v>
      </c>
      <c r="M43" s="6">
        <v>0.25953146600000004</v>
      </c>
      <c r="N43" s="6">
        <v>1.3425241000000001E-2</v>
      </c>
      <c r="O43" s="6">
        <v>4.7959339000000004E-3</v>
      </c>
      <c r="P43" s="6">
        <v>9.2558799999999998E-4</v>
      </c>
      <c r="Q43" s="6">
        <v>6.4901400000000006E-4</v>
      </c>
      <c r="R43" s="6">
        <v>8.720915000000001E-3</v>
      </c>
      <c r="S43" s="6">
        <v>2.8077566E-3</v>
      </c>
      <c r="T43" s="6">
        <v>1.108471E-3</v>
      </c>
      <c r="U43" s="6">
        <v>4.7263999999999997E-4</v>
      </c>
      <c r="V43" s="6">
        <v>0.19400234999999999</v>
      </c>
      <c r="W43" s="6">
        <v>4.2081092000000007E-2</v>
      </c>
      <c r="X43" s="6">
        <v>4.7938167379999999E-3</v>
      </c>
      <c r="Y43" s="6">
        <v>7.3113672000000001E-3</v>
      </c>
      <c r="Z43" s="6">
        <v>2.4223368740000002E-3</v>
      </c>
      <c r="AA43" s="6">
        <v>1.92610061E-3</v>
      </c>
      <c r="AB43" s="6">
        <v>1.6453621421999999E-2</v>
      </c>
      <c r="AC43" s="6">
        <v>1.8211200000000001E-3</v>
      </c>
      <c r="AD43" s="6">
        <v>4.4416600000000001E-3</v>
      </c>
      <c r="AE43" s="36"/>
      <c r="AF43" s="24">
        <v>89.22</v>
      </c>
      <c r="AG43" s="24">
        <v>26</v>
      </c>
      <c r="AH43" s="24">
        <v>808</v>
      </c>
      <c r="AI43" s="24">
        <v>447</v>
      </c>
      <c r="AJ43" s="24" t="s">
        <v>428</v>
      </c>
      <c r="AK43" s="24" t="s">
        <v>429</v>
      </c>
      <c r="AL43" s="38" t="s">
        <v>49</v>
      </c>
    </row>
    <row r="44" spans="1:38" s="2" customFormat="1" ht="26.25" customHeight="1" thickBot="1" x14ac:dyDescent="0.25">
      <c r="A44" s="57" t="s">
        <v>70</v>
      </c>
      <c r="B44" s="57" t="s">
        <v>111</v>
      </c>
      <c r="C44" s="58" t="s">
        <v>112</v>
      </c>
      <c r="D44" s="59"/>
      <c r="E44" s="6">
        <v>2.51378086318651</v>
      </c>
      <c r="F44" s="6">
        <v>0.32286133184019289</v>
      </c>
      <c r="G44" s="6">
        <v>0.19212192891524651</v>
      </c>
      <c r="H44" s="6">
        <v>7.6617572365123238E-4</v>
      </c>
      <c r="I44" s="6">
        <v>0.1232090906977972</v>
      </c>
      <c r="J44" s="6">
        <v>0.1232090906977972</v>
      </c>
      <c r="K44" s="6">
        <v>0.1232090906977972</v>
      </c>
      <c r="L44" s="6">
        <v>7.436324441216953E-2</v>
      </c>
      <c r="M44" s="6">
        <v>2.3103786732344966</v>
      </c>
      <c r="N44" s="6">
        <v>1.0114713106890447E-2</v>
      </c>
      <c r="O44" s="6">
        <v>9.8042315378705797E-4</v>
      </c>
      <c r="P44" s="6" t="s">
        <v>438</v>
      </c>
      <c r="Q44" s="6" t="s">
        <v>438</v>
      </c>
      <c r="R44" s="6">
        <v>4.9021157689352899E-3</v>
      </c>
      <c r="S44" s="6">
        <v>0.16667193614379985</v>
      </c>
      <c r="T44" s="6">
        <v>6.8629620765094058E-3</v>
      </c>
      <c r="U44" s="6">
        <v>9.8042315378705797E-4</v>
      </c>
      <c r="V44" s="6">
        <v>9.8042315378705794E-2</v>
      </c>
      <c r="W44" s="6" t="s">
        <v>438</v>
      </c>
      <c r="X44" s="6">
        <v>7.7633306476264608E-3</v>
      </c>
      <c r="Y44" s="6">
        <v>4.8821021232677885E-3</v>
      </c>
      <c r="Z44" s="6" t="s">
        <v>438</v>
      </c>
      <c r="AA44" s="6" t="s">
        <v>438</v>
      </c>
      <c r="AB44" s="6">
        <v>1.2645432770894249E-2</v>
      </c>
      <c r="AC44" s="6" t="s">
        <v>438</v>
      </c>
      <c r="AD44" s="6" t="s">
        <v>438</v>
      </c>
      <c r="AE44" s="36"/>
      <c r="AF44" s="24">
        <v>4168.78</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0.86277947752412332</v>
      </c>
      <c r="F45" s="6">
        <v>3.0774299835255352E-2</v>
      </c>
      <c r="G45" s="6">
        <v>2.1981642739468111E-2</v>
      </c>
      <c r="H45" s="6" t="s">
        <v>438</v>
      </c>
      <c r="I45" s="6">
        <v>1.5387149917627676E-2</v>
      </c>
      <c r="J45" s="6">
        <v>1.6486232054601081E-2</v>
      </c>
      <c r="K45" s="6">
        <v>1.6486232054601081E-2</v>
      </c>
      <c r="L45" s="6">
        <v>5.1107319369263354E-3</v>
      </c>
      <c r="M45" s="6">
        <v>8.1332078136032007E-2</v>
      </c>
      <c r="N45" s="6">
        <v>1.4288067780654273E-3</v>
      </c>
      <c r="O45" s="6">
        <v>1.0990821369734055E-4</v>
      </c>
      <c r="P45" s="6">
        <v>3.2972464109202164E-4</v>
      </c>
      <c r="Q45" s="6">
        <v>4.396328547893622E-4</v>
      </c>
      <c r="R45" s="6">
        <v>5.4954106848670282E-4</v>
      </c>
      <c r="S45" s="6">
        <v>9.6719228053659678E-3</v>
      </c>
      <c r="T45" s="6">
        <v>1.0990821369734055E-2</v>
      </c>
      <c r="U45" s="6">
        <v>1.0990821369734056E-3</v>
      </c>
      <c r="V45" s="6">
        <v>1.3188985643680866E-2</v>
      </c>
      <c r="W45" s="6">
        <v>1.4288067780654273E-3</v>
      </c>
      <c r="X45" s="6" t="s">
        <v>438</v>
      </c>
      <c r="Y45" s="6" t="s">
        <v>438</v>
      </c>
      <c r="Z45" s="6" t="s">
        <v>438</v>
      </c>
      <c r="AA45" s="6" t="s">
        <v>438</v>
      </c>
      <c r="AB45" s="6" t="s">
        <v>438</v>
      </c>
      <c r="AC45" s="6">
        <v>8.792657095787244E-4</v>
      </c>
      <c r="AD45" s="6">
        <v>4.1765121204989409E-4</v>
      </c>
      <c r="AE45" s="36"/>
      <c r="AF45" s="24">
        <v>467</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0.14993289999999998</v>
      </c>
      <c r="F47" s="6">
        <v>1.3109599999999999E-2</v>
      </c>
      <c r="G47" s="6">
        <v>4.6011999999999997E-3</v>
      </c>
      <c r="H47" s="6" t="s">
        <v>438</v>
      </c>
      <c r="I47" s="6">
        <v>2.6446E-3</v>
      </c>
      <c r="J47" s="6">
        <v>2.8335000000000001E-3</v>
      </c>
      <c r="K47" s="6">
        <v>2.8335000000000001E-3</v>
      </c>
      <c r="L47" s="6">
        <v>8.7838499999999997E-4</v>
      </c>
      <c r="M47" s="6">
        <v>0.50789859999999998</v>
      </c>
      <c r="N47" s="6">
        <v>2.4557000000000002E-4</v>
      </c>
      <c r="O47" s="6">
        <v>1.889E-5</v>
      </c>
      <c r="P47" s="6">
        <v>5.6669999999999998E-5</v>
      </c>
      <c r="Q47" s="6">
        <v>7.5560000000000002E-5</v>
      </c>
      <c r="R47" s="6">
        <v>9.4450000000000005E-5</v>
      </c>
      <c r="S47" s="6">
        <v>1.6623200000000001E-3</v>
      </c>
      <c r="T47" s="6">
        <v>1.8890000000000001E-3</v>
      </c>
      <c r="U47" s="6">
        <v>1.8890000000000001E-4</v>
      </c>
      <c r="V47" s="6">
        <v>2.2667999999999998E-3</v>
      </c>
      <c r="W47" s="6">
        <v>2.4557000000000002E-4</v>
      </c>
      <c r="X47" s="6" t="s">
        <v>438</v>
      </c>
      <c r="Y47" s="6" t="s">
        <v>438</v>
      </c>
      <c r="Z47" s="6" t="s">
        <v>438</v>
      </c>
      <c r="AA47" s="6" t="s">
        <v>438</v>
      </c>
      <c r="AB47" s="6" t="s">
        <v>438</v>
      </c>
      <c r="AC47" s="6">
        <v>1.5112E-4</v>
      </c>
      <c r="AD47" s="6">
        <v>7.1781999999999998E-5</v>
      </c>
      <c r="AE47" s="36"/>
      <c r="AF47" s="24">
        <v>98.048845999999998</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5.2500000000000002E-5</v>
      </c>
      <c r="J48" s="6">
        <v>5.2499999999999997E-4</v>
      </c>
      <c r="K48" s="6">
        <v>1.3125000000000001E-3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0.17499999999999999</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0.54246076870593596</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0.27123038435296792</v>
      </c>
      <c r="AL53" s="38" t="s">
        <v>135</v>
      </c>
    </row>
    <row r="54" spans="1:38" s="2" customFormat="1" ht="37.5" customHeight="1" thickBot="1" x14ac:dyDescent="0.25">
      <c r="A54" s="57" t="s">
        <v>119</v>
      </c>
      <c r="B54" s="61" t="s">
        <v>136</v>
      </c>
      <c r="C54" s="63" t="s">
        <v>137</v>
      </c>
      <c r="D54" s="60"/>
      <c r="E54" s="6" t="s">
        <v>429</v>
      </c>
      <c r="F54" s="6">
        <v>0.42999100000000001</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0.42999100000000001</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1.0173278000000001</v>
      </c>
      <c r="F57" s="6">
        <v>1.0952300000000002E-2</v>
      </c>
      <c r="G57" s="6">
        <v>0.37366177900000003</v>
      </c>
      <c r="H57" s="6" t="s">
        <v>429</v>
      </c>
      <c r="I57" s="6">
        <v>1.4031599999999999E-3</v>
      </c>
      <c r="J57" s="6">
        <v>2.1259999999999999E-3</v>
      </c>
      <c r="K57" s="6">
        <v>5.0399999999999993E-3</v>
      </c>
      <c r="L57" s="6">
        <v>3.088548600000002E-4</v>
      </c>
      <c r="M57" s="6">
        <v>1.7377683939999999</v>
      </c>
      <c r="N57" s="6" t="s">
        <v>438</v>
      </c>
      <c r="O57" s="6" t="s">
        <v>438</v>
      </c>
      <c r="P57" s="6">
        <v>3.3999999999999998E-3</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1095.2249999999999</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5.8791096000000003E-6</v>
      </c>
      <c r="J58" s="6">
        <v>3.9194064000000006E-5</v>
      </c>
      <c r="K58" s="6">
        <v>7.8388128000000013E-5</v>
      </c>
      <c r="L58" s="6">
        <v>2.7043904160000004E-8</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0.19597032000000003</v>
      </c>
      <c r="AL58" s="38" t="s">
        <v>148</v>
      </c>
    </row>
    <row r="59" spans="1:38" s="2" customFormat="1" ht="26.25" customHeight="1" thickBot="1" x14ac:dyDescent="0.25">
      <c r="A59" s="57" t="s">
        <v>53</v>
      </c>
      <c r="B59" s="65" t="s">
        <v>149</v>
      </c>
      <c r="C59" s="57" t="s">
        <v>401</v>
      </c>
      <c r="D59" s="59"/>
      <c r="E59" s="6">
        <v>9.5275300000000007E-2</v>
      </c>
      <c r="F59" s="6">
        <v>2.23853E-2</v>
      </c>
      <c r="G59" s="6">
        <v>4.0326799999999996E-2</v>
      </c>
      <c r="H59" s="6" t="s">
        <v>438</v>
      </c>
      <c r="I59" s="6">
        <v>1.4809968E-2</v>
      </c>
      <c r="J59" s="6">
        <v>3.7414655999999998E-2</v>
      </c>
      <c r="K59" s="6">
        <v>7.7947199999999994E-2</v>
      </c>
      <c r="L59" s="6">
        <v>2.9619936E-4</v>
      </c>
      <c r="M59" s="6">
        <v>3.8750100000000003E-2</v>
      </c>
      <c r="N59" s="6">
        <v>0.44170079999999995</v>
      </c>
      <c r="O59" s="6">
        <v>3.3777120000000008E-2</v>
      </c>
      <c r="P59" s="6">
        <v>7.7947200000000002E-4</v>
      </c>
      <c r="Q59" s="6">
        <v>4.9366560000000004E-2</v>
      </c>
      <c r="R59" s="6">
        <v>5.9759520000000003E-2</v>
      </c>
      <c r="S59" s="6">
        <v>1.8187680000000001E-3</v>
      </c>
      <c r="T59" s="6">
        <v>0.12731376</v>
      </c>
      <c r="U59" s="6">
        <v>0.20785920000000002</v>
      </c>
      <c r="V59" s="6">
        <v>9.6134880000000006E-2</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t="s">
        <v>430</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8.4162700000000007E-2</v>
      </c>
      <c r="J60" s="6">
        <v>0.84162700000000001</v>
      </c>
      <c r="K60" s="6">
        <v>1.71691908</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16832.54</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v>0.29589613999999997</v>
      </c>
      <c r="J61" s="6">
        <v>2.9589613999999997</v>
      </c>
      <c r="K61" s="6">
        <v>9.7940810000000003</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v>3488350</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v>2.7790237999999998E-2</v>
      </c>
      <c r="J62" s="6">
        <v>3.9102336000000008E-2</v>
      </c>
      <c r="K62" s="6">
        <v>6.7776175000000022E-2</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2.1791119999999997E-2</v>
      </c>
      <c r="F72" s="6">
        <v>7.7107039999999996E-3</v>
      </c>
      <c r="G72" s="6">
        <v>1.0057440000000001E-2</v>
      </c>
      <c r="H72" s="6" t="s">
        <v>438</v>
      </c>
      <c r="I72" s="6">
        <v>3.5201039999999996E-3</v>
      </c>
      <c r="J72" s="6">
        <v>4.0229759999999993E-3</v>
      </c>
      <c r="K72" s="6">
        <v>5.0287200000000004E-3</v>
      </c>
      <c r="L72" s="6">
        <v>1.2672374399999998E-5</v>
      </c>
      <c r="M72" s="6">
        <v>0.28496079999999996</v>
      </c>
      <c r="N72" s="6">
        <v>0.4358224</v>
      </c>
      <c r="O72" s="6">
        <v>3.35248E-2</v>
      </c>
      <c r="P72" s="6">
        <v>8.3812000000000001E-3</v>
      </c>
      <c r="Q72" s="6">
        <v>2.5143599999999998E-3</v>
      </c>
      <c r="R72" s="6">
        <v>1.67624E-2</v>
      </c>
      <c r="S72" s="6">
        <v>3.3524800000000001E-3</v>
      </c>
      <c r="T72" s="6">
        <v>0.11733679999999999</v>
      </c>
      <c r="U72" s="6" t="s">
        <v>438</v>
      </c>
      <c r="V72" s="6">
        <v>0.60344640000000005</v>
      </c>
      <c r="W72" s="6">
        <v>0.50287199999999999</v>
      </c>
      <c r="X72" s="6" t="s">
        <v>438</v>
      </c>
      <c r="Y72" s="6" t="s">
        <v>438</v>
      </c>
      <c r="Z72" s="6" t="s">
        <v>438</v>
      </c>
      <c r="AA72" s="6" t="s">
        <v>438</v>
      </c>
      <c r="AB72" s="6">
        <v>8.0459519999999993E-2</v>
      </c>
      <c r="AC72" s="6" t="s">
        <v>438</v>
      </c>
      <c r="AD72" s="6">
        <v>0.41906000000000004</v>
      </c>
      <c r="AE72" s="36"/>
      <c r="AF72" s="24" t="s">
        <v>429</v>
      </c>
      <c r="AG72" s="24" t="s">
        <v>429</v>
      </c>
      <c r="AH72" s="24" t="s">
        <v>429</v>
      </c>
      <c r="AI72" s="24" t="s">
        <v>429</v>
      </c>
      <c r="AJ72" s="24" t="s">
        <v>429</v>
      </c>
      <c r="AK72" s="24">
        <v>167.624</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1.4108184883140642</v>
      </c>
      <c r="G82" s="6" t="s">
        <v>429</v>
      </c>
      <c r="H82" s="6" t="s">
        <v>429</v>
      </c>
      <c r="I82" s="6" t="s">
        <v>429</v>
      </c>
      <c r="J82" s="6" t="s">
        <v>429</v>
      </c>
      <c r="K82" s="6" t="s">
        <v>429</v>
      </c>
      <c r="L82" s="6" t="s">
        <v>429</v>
      </c>
      <c r="M82" s="6" t="s">
        <v>429</v>
      </c>
      <c r="N82" s="6" t="s">
        <v>429</v>
      </c>
      <c r="O82" s="6" t="s">
        <v>429</v>
      </c>
      <c r="P82" s="6">
        <v>1.1617788E-2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13.165540497090994</v>
      </c>
      <c r="AL82" s="139" t="s">
        <v>219</v>
      </c>
    </row>
    <row r="83" spans="1:38" s="2" customFormat="1" ht="26.25" customHeight="1" thickBot="1" x14ac:dyDescent="0.25">
      <c r="A83" s="57" t="s">
        <v>53</v>
      </c>
      <c r="B83" s="65" t="s">
        <v>211</v>
      </c>
      <c r="C83" s="108" t="s">
        <v>212</v>
      </c>
      <c r="D83" s="59"/>
      <c r="E83" s="6" t="s">
        <v>438</v>
      </c>
      <c r="F83" s="6">
        <v>2.13333177744E-2</v>
      </c>
      <c r="G83" s="6" t="s">
        <v>438</v>
      </c>
      <c r="H83" s="6" t="s">
        <v>429</v>
      </c>
      <c r="I83" s="6">
        <v>0.53333294436000001</v>
      </c>
      <c r="J83" s="6">
        <v>3.9999970827000007</v>
      </c>
      <c r="K83" s="6">
        <v>18.666653052600005</v>
      </c>
      <c r="L83" s="6">
        <v>3.0399977828520004E-2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1333.3323609000001</v>
      </c>
      <c r="AL83" s="139" t="s">
        <v>431</v>
      </c>
    </row>
    <row r="84" spans="1:38" s="2" customFormat="1" ht="26.25" customHeight="1" thickBot="1" x14ac:dyDescent="0.25">
      <c r="A84" s="57" t="s">
        <v>53</v>
      </c>
      <c r="B84" s="65" t="s">
        <v>213</v>
      </c>
      <c r="C84" s="108" t="s">
        <v>214</v>
      </c>
      <c r="D84" s="59"/>
      <c r="E84" s="6" t="s">
        <v>438</v>
      </c>
      <c r="F84" s="6">
        <v>1.9259245212999997E-2</v>
      </c>
      <c r="G84" s="6" t="s">
        <v>429</v>
      </c>
      <c r="H84" s="6" t="s">
        <v>429</v>
      </c>
      <c r="I84" s="6">
        <v>1.1851843207999998E-2</v>
      </c>
      <c r="J84" s="6">
        <v>5.9259216039999986E-2</v>
      </c>
      <c r="K84" s="6">
        <v>0.23703686415999994</v>
      </c>
      <c r="L84" s="6">
        <v>1.5407396170399996E-6</v>
      </c>
      <c r="M84" s="6">
        <v>1.4074063809499998E-3</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148.14804009999997</v>
      </c>
      <c r="AL84" s="139" t="s">
        <v>432</v>
      </c>
    </row>
    <row r="85" spans="1:38" s="2" customFormat="1" ht="26.25" customHeight="1" thickBot="1" x14ac:dyDescent="0.25">
      <c r="A85" s="57" t="s">
        <v>208</v>
      </c>
      <c r="B85" s="61" t="s">
        <v>215</v>
      </c>
      <c r="C85" s="108" t="s">
        <v>402</v>
      </c>
      <c r="D85" s="59"/>
      <c r="E85" s="6" t="s">
        <v>429</v>
      </c>
      <c r="F85" s="6">
        <v>3.9062149319272899</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10.363199800316</v>
      </c>
      <c r="AL85" s="139" t="s">
        <v>216</v>
      </c>
    </row>
    <row r="86" spans="1:38" s="2" customFormat="1" ht="26.25" customHeight="1" thickBot="1" x14ac:dyDescent="0.25">
      <c r="A86" s="57" t="s">
        <v>208</v>
      </c>
      <c r="B86" s="61" t="s">
        <v>217</v>
      </c>
      <c r="C86" s="62" t="s">
        <v>218</v>
      </c>
      <c r="D86" s="59"/>
      <c r="E86" s="6" t="s">
        <v>429</v>
      </c>
      <c r="F86" s="6">
        <v>7.2571465535423721E-2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8.1696897522999991E-3</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2.6046436570327738</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6.7992354999999996E-3</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1.2829096578848149</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3.0640725807469997</v>
      </c>
      <c r="AL90" s="139" t="s">
        <v>219</v>
      </c>
    </row>
    <row r="91" spans="1:38" s="2" customFormat="1" ht="26.25" customHeight="1" thickBot="1" x14ac:dyDescent="0.25">
      <c r="A91" s="57" t="s">
        <v>208</v>
      </c>
      <c r="B91" s="61" t="s">
        <v>403</v>
      </c>
      <c r="C91" s="61" t="s">
        <v>228</v>
      </c>
      <c r="D91" s="59"/>
      <c r="E91" s="6">
        <v>2.9524850400000002E-3</v>
      </c>
      <c r="F91" s="6">
        <v>7.8256943600000014E-3</v>
      </c>
      <c r="G91" s="6">
        <v>4.8904068000000004E-4</v>
      </c>
      <c r="H91" s="6">
        <v>6.7100478500000003E-3</v>
      </c>
      <c r="I91" s="6">
        <v>4.3664143851960005E-2</v>
      </c>
      <c r="J91" s="6">
        <v>4.367191344528E-2</v>
      </c>
      <c r="K91" s="6">
        <v>4.3673518211220001E-2</v>
      </c>
      <c r="L91" s="6">
        <v>1.9648864733382002E-4</v>
      </c>
      <c r="M91" s="6">
        <v>9.0247860999999985E-2</v>
      </c>
      <c r="N91" s="6">
        <v>0.12695625599999999</v>
      </c>
      <c r="O91" s="6">
        <v>8.9708089200000018E-3</v>
      </c>
      <c r="P91" s="6">
        <v>9.2302379999999991E-6</v>
      </c>
      <c r="Q91" s="6">
        <v>2.1537221999999999E-4</v>
      </c>
      <c r="R91" s="6">
        <v>2.5261703999999996E-3</v>
      </c>
      <c r="S91" s="6">
        <v>8.0629842600000001E-2</v>
      </c>
      <c r="T91" s="6">
        <v>9.223593300000001E-3</v>
      </c>
      <c r="U91" s="6" t="s">
        <v>429</v>
      </c>
      <c r="V91" s="6">
        <v>4.6468413299999997E-2</v>
      </c>
      <c r="W91" s="6">
        <v>1.6168790000000002E-4</v>
      </c>
      <c r="X91" s="6">
        <v>1.7947356899999998E-4</v>
      </c>
      <c r="Y91" s="6">
        <v>7.2759554999999991E-5</v>
      </c>
      <c r="Z91" s="6">
        <v>7.2759554999999991E-5</v>
      </c>
      <c r="AA91" s="6">
        <v>7.2759554999999991E-5</v>
      </c>
      <c r="AB91" s="6">
        <v>3.9775223399999996E-4</v>
      </c>
      <c r="AC91" s="6" t="s">
        <v>429</v>
      </c>
      <c r="AD91" s="6" t="s">
        <v>429</v>
      </c>
      <c r="AE91" s="36"/>
      <c r="AF91" s="24" t="s">
        <v>429</v>
      </c>
      <c r="AG91" s="24" t="s">
        <v>429</v>
      </c>
      <c r="AH91" s="24" t="s">
        <v>429</v>
      </c>
      <c r="AI91" s="24" t="s">
        <v>429</v>
      </c>
      <c r="AJ91" s="24" t="s">
        <v>429</v>
      </c>
      <c r="AK91" s="24">
        <v>1.778813</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1.31767483175</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2620.964888</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0.10496383345312454</v>
      </c>
      <c r="F99" s="6">
        <v>3.6838446599801733</v>
      </c>
      <c r="G99" s="6" t="s">
        <v>429</v>
      </c>
      <c r="H99" s="6">
        <v>3.7521836055924158</v>
      </c>
      <c r="I99" s="6">
        <v>6.1831279999999995E-2</v>
      </c>
      <c r="J99" s="6">
        <v>9.5009040000000003E-2</v>
      </c>
      <c r="K99" s="6">
        <v>0.20811503999999997</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164.1</v>
      </c>
      <c r="AL99" s="38" t="s">
        <v>245</v>
      </c>
    </row>
    <row r="100" spans="1:38" s="2" customFormat="1" ht="26.25" customHeight="1" thickBot="1" x14ac:dyDescent="0.25">
      <c r="A100" s="57" t="s">
        <v>243</v>
      </c>
      <c r="B100" s="57" t="s">
        <v>246</v>
      </c>
      <c r="C100" s="58" t="s">
        <v>407</v>
      </c>
      <c r="D100" s="70"/>
      <c r="E100" s="6">
        <v>1.8331919245631829E-2</v>
      </c>
      <c r="F100" s="6">
        <v>0.84031822081591678</v>
      </c>
      <c r="G100" s="6" t="s">
        <v>429</v>
      </c>
      <c r="H100" s="6">
        <v>0.61900042100697716</v>
      </c>
      <c r="I100" s="6">
        <v>1.910104E-2</v>
      </c>
      <c r="J100" s="6">
        <v>2.9447230000000005E-2</v>
      </c>
      <c r="K100" s="6">
        <v>6.3581449999999998E-2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216.6</v>
      </c>
      <c r="AL100" s="38" t="s">
        <v>245</v>
      </c>
    </row>
    <row r="101" spans="1:38" s="2" customFormat="1" ht="26.25" customHeight="1" thickBot="1" x14ac:dyDescent="0.25">
      <c r="A101" s="57" t="s">
        <v>243</v>
      </c>
      <c r="B101" s="57" t="s">
        <v>247</v>
      </c>
      <c r="C101" s="58" t="s">
        <v>248</v>
      </c>
      <c r="D101" s="70"/>
      <c r="E101" s="6">
        <v>9.3636613385518607E-3</v>
      </c>
      <c r="F101" s="6">
        <v>1.7852800000000002E-2</v>
      </c>
      <c r="G101" s="6" t="s">
        <v>429</v>
      </c>
      <c r="H101" s="6">
        <v>0.22961116443052842</v>
      </c>
      <c r="I101" s="6">
        <v>1.2576800000000002E-3</v>
      </c>
      <c r="J101" s="6">
        <v>3.7730400000000001E-3</v>
      </c>
      <c r="K101" s="6">
        <v>8.8037600000000008E-3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79.7</v>
      </c>
      <c r="AL101" s="38" t="s">
        <v>245</v>
      </c>
    </row>
    <row r="102" spans="1:38" s="2" customFormat="1" ht="26.25" customHeight="1" thickBot="1" x14ac:dyDescent="0.25">
      <c r="A102" s="57" t="s">
        <v>243</v>
      </c>
      <c r="B102" s="57" t="s">
        <v>249</v>
      </c>
      <c r="C102" s="58" t="s">
        <v>385</v>
      </c>
      <c r="D102" s="70"/>
      <c r="E102" s="6">
        <v>9.0096610035602046E-3</v>
      </c>
      <c r="F102" s="6">
        <v>0.29712396999999996</v>
      </c>
      <c r="G102" s="6" t="s">
        <v>429</v>
      </c>
      <c r="H102" s="6">
        <v>1.206595144616623</v>
      </c>
      <c r="I102" s="6">
        <v>2.5639599999999997E-3</v>
      </c>
      <c r="J102" s="6">
        <v>5.4854699999999999E-2</v>
      </c>
      <c r="K102" s="6">
        <v>0.35999930000000002</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375</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1.7820393398564906E-3</v>
      </c>
      <c r="F104" s="6">
        <v>7.8122E-3</v>
      </c>
      <c r="G104" s="6" t="s">
        <v>429</v>
      </c>
      <c r="H104" s="6">
        <v>4.3698304871493808E-2</v>
      </c>
      <c r="I104" s="6">
        <v>2.3959999999999997E-4</v>
      </c>
      <c r="J104" s="6">
        <v>7.1879999999999991E-4</v>
      </c>
      <c r="K104" s="6">
        <v>1.6772E-3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13.4</v>
      </c>
      <c r="AL104" s="38" t="s">
        <v>245</v>
      </c>
    </row>
    <row r="105" spans="1:38" s="2" customFormat="1" ht="26.25" customHeight="1" thickBot="1" x14ac:dyDescent="0.25">
      <c r="A105" s="57" t="s">
        <v>243</v>
      </c>
      <c r="B105" s="57" t="s">
        <v>254</v>
      </c>
      <c r="C105" s="58" t="s">
        <v>255</v>
      </c>
      <c r="D105" s="70"/>
      <c r="E105" s="6">
        <v>4.6283441917808234E-3</v>
      </c>
      <c r="F105" s="6">
        <v>4.9162500000000005E-2</v>
      </c>
      <c r="G105" s="6" t="s">
        <v>429</v>
      </c>
      <c r="H105" s="6">
        <v>0.1318608208708415</v>
      </c>
      <c r="I105" s="6">
        <v>1.4313600000000002E-3</v>
      </c>
      <c r="J105" s="6">
        <v>2.2492800000000002E-3</v>
      </c>
      <c r="K105" s="6">
        <v>4.9075200000000003E-3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11.5</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1.4584514952895887E-2</v>
      </c>
      <c r="F107" s="6">
        <v>0.38212350000000006</v>
      </c>
      <c r="G107" s="6" t="s">
        <v>429</v>
      </c>
      <c r="H107" s="6">
        <v>0.505981332435263</v>
      </c>
      <c r="I107" s="6">
        <v>6.9477000000000002E-3</v>
      </c>
      <c r="J107" s="6">
        <v>9.263600000000001E-2</v>
      </c>
      <c r="K107" s="6">
        <v>0.440021</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2315.9</v>
      </c>
      <c r="AL107" s="38" t="s">
        <v>245</v>
      </c>
    </row>
    <row r="108" spans="1:38" s="2" customFormat="1" ht="26.25" customHeight="1" thickBot="1" x14ac:dyDescent="0.25">
      <c r="A108" s="57" t="s">
        <v>243</v>
      </c>
      <c r="B108" s="57" t="s">
        <v>259</v>
      </c>
      <c r="C108" s="58" t="s">
        <v>379</v>
      </c>
      <c r="D108" s="70"/>
      <c r="E108" s="6">
        <v>8.2169892000000001E-3</v>
      </c>
      <c r="F108" s="6">
        <v>0.15311160000000001</v>
      </c>
      <c r="G108" s="6" t="s">
        <v>429</v>
      </c>
      <c r="H108" s="6">
        <v>0.16971853779999996</v>
      </c>
      <c r="I108" s="6">
        <v>2.8354000000000005E-3</v>
      </c>
      <c r="J108" s="6">
        <v>2.8354000000000004E-2</v>
      </c>
      <c r="K108" s="6">
        <v>5.6708000000000008E-2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1417.7</v>
      </c>
      <c r="AL108" s="38" t="s">
        <v>245</v>
      </c>
    </row>
    <row r="109" spans="1:38" s="2" customFormat="1" ht="26.25" customHeight="1" thickBot="1" x14ac:dyDescent="0.25">
      <c r="A109" s="57" t="s">
        <v>243</v>
      </c>
      <c r="B109" s="57" t="s">
        <v>260</v>
      </c>
      <c r="C109" s="58" t="s">
        <v>380</v>
      </c>
      <c r="D109" s="70"/>
      <c r="E109" s="6">
        <v>2.3201416986301371E-5</v>
      </c>
      <c r="F109" s="6">
        <v>5.3790000000000001E-4</v>
      </c>
      <c r="G109" s="6" t="s">
        <v>429</v>
      </c>
      <c r="H109" s="6">
        <v>6.6748691945205476E-4</v>
      </c>
      <c r="I109" s="6">
        <v>2.2000000000000003E-5</v>
      </c>
      <c r="J109" s="6">
        <v>1.2100000000000001E-4</v>
      </c>
      <c r="K109" s="6">
        <v>1.2100000000000001E-4</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1.1000000000000001</v>
      </c>
      <c r="AL109" s="38" t="s">
        <v>245</v>
      </c>
    </row>
    <row r="110" spans="1:38" s="2" customFormat="1" ht="26.25" customHeight="1" thickBot="1" x14ac:dyDescent="0.25">
      <c r="A110" s="57" t="s">
        <v>243</v>
      </c>
      <c r="B110" s="57" t="s">
        <v>261</v>
      </c>
      <c r="C110" s="58" t="s">
        <v>381</v>
      </c>
      <c r="D110" s="70"/>
      <c r="E110" s="6">
        <v>3.973311632438351E-3</v>
      </c>
      <c r="F110" s="6">
        <v>7.5569387999999918E-2</v>
      </c>
      <c r="G110" s="6" t="s">
        <v>429</v>
      </c>
      <c r="H110" s="6">
        <v>8.2638660543232795E-2</v>
      </c>
      <c r="I110" s="6">
        <v>1.4688719999999985E-3</v>
      </c>
      <c r="J110" s="6">
        <v>1.4406719999999986E-2</v>
      </c>
      <c r="K110" s="6">
        <v>2.7975439999999969E-2</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683.19999999999925</v>
      </c>
      <c r="AL110" s="38" t="s">
        <v>245</v>
      </c>
    </row>
    <row r="111" spans="1:38" s="2" customFormat="1" ht="26.25" customHeight="1" thickBot="1" x14ac:dyDescent="0.25">
      <c r="A111" s="57" t="s">
        <v>243</v>
      </c>
      <c r="B111" s="57" t="s">
        <v>262</v>
      </c>
      <c r="C111" s="58" t="s">
        <v>375</v>
      </c>
      <c r="D111" s="70"/>
      <c r="E111" s="6">
        <v>1.2161044971428569E-2</v>
      </c>
      <c r="F111" s="6">
        <v>0.35656169999999998</v>
      </c>
      <c r="G111" s="6" t="s">
        <v>429</v>
      </c>
      <c r="H111" s="6">
        <v>0.20667619877142851</v>
      </c>
      <c r="I111" s="6">
        <v>7.3479999999999997E-4</v>
      </c>
      <c r="J111" s="6">
        <v>1.4695999999999999E-3</v>
      </c>
      <c r="K111" s="6">
        <v>3.3065999999999994E-3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183.7</v>
      </c>
      <c r="AL111" s="38" t="s">
        <v>245</v>
      </c>
    </row>
    <row r="112" spans="1:38" s="2" customFormat="1" ht="26.25" customHeight="1" thickBot="1" x14ac:dyDescent="0.25">
      <c r="A112" s="57" t="s">
        <v>263</v>
      </c>
      <c r="B112" s="57" t="s">
        <v>264</v>
      </c>
      <c r="C112" s="58" t="s">
        <v>265</v>
      </c>
      <c r="D112" s="59"/>
      <c r="E112" s="6">
        <v>2.3919999999999999</v>
      </c>
      <c r="F112" s="6" t="s">
        <v>429</v>
      </c>
      <c r="G112" s="6" t="s">
        <v>429</v>
      </c>
      <c r="H112" s="6">
        <v>1.9884607800000003</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59800000</v>
      </c>
      <c r="AL112" s="38" t="s">
        <v>417</v>
      </c>
    </row>
    <row r="113" spans="1:38" s="2" customFormat="1" ht="26.25" customHeight="1" thickBot="1" x14ac:dyDescent="0.25">
      <c r="A113" s="57" t="s">
        <v>263</v>
      </c>
      <c r="B113" s="71" t="s">
        <v>266</v>
      </c>
      <c r="C113" s="72" t="s">
        <v>267</v>
      </c>
      <c r="D113" s="59"/>
      <c r="E113" s="6">
        <v>0.83002646062750629</v>
      </c>
      <c r="F113" s="6" t="s">
        <v>439</v>
      </c>
      <c r="G113" s="6" t="s">
        <v>429</v>
      </c>
      <c r="H113" s="6">
        <v>2.5554159842909283</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1.8217860959999999E-2</v>
      </c>
      <c r="F114" s="6" t="s">
        <v>429</v>
      </c>
      <c r="G114" s="6" t="s">
        <v>429</v>
      </c>
      <c r="H114" s="6">
        <v>5.9208048120000002E-2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455446.52399999998</v>
      </c>
      <c r="AL114" s="38" t="s">
        <v>444</v>
      </c>
    </row>
    <row r="115" spans="1:38" s="2" customFormat="1" ht="26.25" customHeight="1" thickBot="1" x14ac:dyDescent="0.25">
      <c r="A115" s="57" t="s">
        <v>263</v>
      </c>
      <c r="B115" s="71" t="s">
        <v>269</v>
      </c>
      <c r="C115" s="72" t="s">
        <v>270</v>
      </c>
      <c r="D115" s="59"/>
      <c r="E115" s="6">
        <v>8.9791799999999998E-3</v>
      </c>
      <c r="F115" s="6" t="s">
        <v>429</v>
      </c>
      <c r="G115" s="6" t="s">
        <v>429</v>
      </c>
      <c r="H115" s="6">
        <v>1.795836E-2</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v>224479.5</v>
      </c>
      <c r="AL115" s="38" t="s">
        <v>445</v>
      </c>
    </row>
    <row r="116" spans="1:38" s="2" customFormat="1" ht="26.25" customHeight="1" thickBot="1" x14ac:dyDescent="0.25">
      <c r="A116" s="57" t="s">
        <v>263</v>
      </c>
      <c r="B116" s="57" t="s">
        <v>271</v>
      </c>
      <c r="C116" s="63" t="s">
        <v>408</v>
      </c>
      <c r="D116" s="59"/>
      <c r="E116" s="6">
        <v>0.19278681940207057</v>
      </c>
      <c r="F116" s="6" t="s">
        <v>439</v>
      </c>
      <c r="G116" s="6" t="s">
        <v>429</v>
      </c>
      <c r="H116" s="6">
        <v>0.279901075876899</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0.11638845000000002</v>
      </c>
      <c r="J119" s="6">
        <v>0.96537600000000001</v>
      </c>
      <c r="K119" s="6">
        <v>1.695252</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1086.7</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0.934562</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1086.7</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7.2697499999999998E-2</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2.10347891E-2</v>
      </c>
      <c r="F124" s="6">
        <v>5.5014063799999999E-2</v>
      </c>
      <c r="G124" s="6">
        <v>4.8541820999999999E-3</v>
      </c>
      <c r="H124" s="6">
        <v>4.8541820999999999E-3</v>
      </c>
      <c r="I124" s="6">
        <v>2.2630196950200004E-2</v>
      </c>
      <c r="J124" s="6">
        <v>2.7659129605800001E-2</v>
      </c>
      <c r="K124" s="6">
        <v>4.2745927572600005E-2</v>
      </c>
      <c r="L124" s="6">
        <v>2.0367177255180002E-3</v>
      </c>
      <c r="M124" s="6">
        <v>0.60353664109999994</v>
      </c>
      <c r="N124" s="6" t="s">
        <v>429</v>
      </c>
      <c r="O124" s="6" t="s">
        <v>429</v>
      </c>
      <c r="P124" s="6" t="s">
        <v>429</v>
      </c>
      <c r="Q124" s="6" t="s">
        <v>429</v>
      </c>
      <c r="R124" s="6" t="s">
        <v>429</v>
      </c>
      <c r="S124" s="6" t="s">
        <v>429</v>
      </c>
      <c r="T124" s="6" t="s">
        <v>429</v>
      </c>
      <c r="U124" s="6" t="s">
        <v>429</v>
      </c>
      <c r="V124" s="6" t="s">
        <v>429</v>
      </c>
      <c r="W124" s="6">
        <v>1.2572331639E-2</v>
      </c>
      <c r="X124" s="6">
        <v>1.8104157560160001E-2</v>
      </c>
      <c r="Y124" s="6">
        <v>1.0862494536096001E-2</v>
      </c>
      <c r="Z124" s="6">
        <v>5.4312472680480006E-3</v>
      </c>
      <c r="AA124" s="6">
        <v>7.2416630240640005E-3</v>
      </c>
      <c r="AB124" s="6">
        <v>4.1639562388368002E-2</v>
      </c>
      <c r="AC124" s="6" t="s">
        <v>429</v>
      </c>
      <c r="AD124" s="6" t="s">
        <v>429</v>
      </c>
      <c r="AE124" s="36"/>
      <c r="AF124" s="24" t="s">
        <v>429</v>
      </c>
      <c r="AG124" s="24" t="s">
        <v>429</v>
      </c>
      <c r="AH124" s="24" t="s">
        <v>429</v>
      </c>
      <c r="AI124" s="24" t="s">
        <v>429</v>
      </c>
      <c r="AJ124" s="24" t="s">
        <v>429</v>
      </c>
      <c r="AK124" s="24">
        <v>1618.0607</v>
      </c>
      <c r="AL124" s="38" t="s">
        <v>442</v>
      </c>
    </row>
    <row r="125" spans="1:38" s="2" customFormat="1" ht="26.25" customHeight="1" thickBot="1" x14ac:dyDescent="0.25">
      <c r="A125" s="57" t="s">
        <v>288</v>
      </c>
      <c r="B125" s="57" t="s">
        <v>289</v>
      </c>
      <c r="C125" s="58" t="s">
        <v>290</v>
      </c>
      <c r="D125" s="59"/>
      <c r="E125" s="6" t="s">
        <v>429</v>
      </c>
      <c r="F125" s="6">
        <v>0.28332274785555217</v>
      </c>
      <c r="G125" s="6" t="s">
        <v>429</v>
      </c>
      <c r="H125" s="6" t="s">
        <v>438</v>
      </c>
      <c r="I125" s="6">
        <v>1.8106209000000001E-5</v>
      </c>
      <c r="J125" s="6">
        <v>1.20159387E-4</v>
      </c>
      <c r="K125" s="6">
        <v>2.5403559899999999E-4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548.673</v>
      </c>
      <c r="AL125" s="38" t="s">
        <v>424</v>
      </c>
    </row>
    <row r="126" spans="1:38" s="2" customFormat="1" ht="26.25" customHeight="1" thickBot="1" x14ac:dyDescent="0.25">
      <c r="A126" s="57" t="s">
        <v>288</v>
      </c>
      <c r="B126" s="57" t="s">
        <v>291</v>
      </c>
      <c r="C126" s="58" t="s">
        <v>292</v>
      </c>
      <c r="D126" s="59"/>
      <c r="E126" s="6" t="s">
        <v>438</v>
      </c>
      <c r="F126" s="6" t="s">
        <v>438</v>
      </c>
      <c r="G126" s="6" t="s">
        <v>438</v>
      </c>
      <c r="H126" s="6">
        <v>4.6180467840000003E-2</v>
      </c>
      <c r="I126" s="6" t="s">
        <v>438</v>
      </c>
      <c r="J126" s="6" t="s">
        <v>438</v>
      </c>
      <c r="K126" s="6" t="s">
        <v>438</v>
      </c>
      <c r="L126" s="6" t="s">
        <v>438</v>
      </c>
      <c r="M126" s="6" t="s">
        <v>438</v>
      </c>
      <c r="N126" s="6" t="s">
        <v>429</v>
      </c>
      <c r="O126" s="6" t="s">
        <v>429</v>
      </c>
      <c r="P126" s="6" t="s">
        <v>429</v>
      </c>
      <c r="Q126" s="6" t="s">
        <v>429</v>
      </c>
      <c r="R126" s="6" t="s">
        <v>429</v>
      </c>
      <c r="S126" s="6" t="s">
        <v>429</v>
      </c>
      <c r="T126" s="6" t="s">
        <v>429</v>
      </c>
      <c r="U126" s="6" t="s">
        <v>429</v>
      </c>
      <c r="V126" s="6" t="s">
        <v>429</v>
      </c>
      <c r="W126" s="6" t="s">
        <v>429</v>
      </c>
      <c r="X126" s="6" t="s">
        <v>429</v>
      </c>
      <c r="Y126" s="6" t="s">
        <v>429</v>
      </c>
      <c r="Z126" s="6" t="s">
        <v>429</v>
      </c>
      <c r="AA126" s="6" t="s">
        <v>429</v>
      </c>
      <c r="AB126" s="6" t="s">
        <v>429</v>
      </c>
      <c r="AC126" s="6" t="s">
        <v>429</v>
      </c>
      <c r="AD126" s="6" t="s">
        <v>429</v>
      </c>
      <c r="AE126" s="36"/>
      <c r="AF126" s="24" t="s">
        <v>429</v>
      </c>
      <c r="AG126" s="24" t="s">
        <v>429</v>
      </c>
      <c r="AH126" s="24" t="s">
        <v>429</v>
      </c>
      <c r="AI126" s="24" t="s">
        <v>429</v>
      </c>
      <c r="AJ126" s="24" t="s">
        <v>429</v>
      </c>
      <c r="AK126" s="24">
        <v>209.60419843420541</v>
      </c>
      <c r="AL126" s="38" t="s">
        <v>423</v>
      </c>
    </row>
    <row r="127" spans="1:38" s="2" customFormat="1" ht="26.25" customHeight="1" thickBot="1" x14ac:dyDescent="0.25">
      <c r="A127" s="57" t="s">
        <v>288</v>
      </c>
      <c r="B127" s="57" t="s">
        <v>293</v>
      </c>
      <c r="C127" s="58" t="s">
        <v>294</v>
      </c>
      <c r="D127" s="59"/>
      <c r="E127" s="6" t="s">
        <v>438</v>
      </c>
      <c r="F127" s="6" t="s">
        <v>438</v>
      </c>
      <c r="G127" s="6" t="s">
        <v>438</v>
      </c>
      <c r="H127" s="6">
        <v>2.6099669486355524E-2</v>
      </c>
      <c r="I127" s="6" t="s">
        <v>438</v>
      </c>
      <c r="J127" s="6" t="s">
        <v>438</v>
      </c>
      <c r="K127" s="6" t="s">
        <v>438</v>
      </c>
      <c r="L127" s="6" t="s">
        <v>438</v>
      </c>
      <c r="M127" s="6" t="s">
        <v>438</v>
      </c>
      <c r="N127" s="6" t="s">
        <v>438</v>
      </c>
      <c r="O127" s="6" t="s">
        <v>438</v>
      </c>
      <c r="P127" s="6" t="s">
        <v>438</v>
      </c>
      <c r="Q127" s="6" t="s">
        <v>429</v>
      </c>
      <c r="R127" s="6" t="s">
        <v>438</v>
      </c>
      <c r="S127" s="6" t="s">
        <v>429</v>
      </c>
      <c r="T127" s="6" t="s">
        <v>429</v>
      </c>
      <c r="U127" s="6" t="s">
        <v>429</v>
      </c>
      <c r="V127" s="6" t="s">
        <v>438</v>
      </c>
      <c r="W127" s="6" t="s">
        <v>438</v>
      </c>
      <c r="X127" s="6" t="s">
        <v>438</v>
      </c>
      <c r="Y127" s="6" t="s">
        <v>438</v>
      </c>
      <c r="Z127" s="6" t="s">
        <v>438</v>
      </c>
      <c r="AA127" s="6" t="s">
        <v>438</v>
      </c>
      <c r="AB127" s="6" t="s">
        <v>438</v>
      </c>
      <c r="AC127" s="6" t="s">
        <v>438</v>
      </c>
      <c r="AD127" s="6" t="s">
        <v>438</v>
      </c>
      <c r="AE127" s="36"/>
      <c r="AF127" s="24" t="s">
        <v>429</v>
      </c>
      <c r="AG127" s="24" t="s">
        <v>429</v>
      </c>
      <c r="AH127" s="24" t="s">
        <v>429</v>
      </c>
      <c r="AI127" s="24" t="s">
        <v>429</v>
      </c>
      <c r="AJ127" s="24" t="s">
        <v>429</v>
      </c>
      <c r="AK127" s="24">
        <v>0.75153305801928705</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5.4809999999999997E-6</v>
      </c>
      <c r="F130" s="6">
        <v>4.6620000000000004E-5</v>
      </c>
      <c r="G130" s="6">
        <v>2.9610000000000001E-7</v>
      </c>
      <c r="H130" s="6" t="s">
        <v>438</v>
      </c>
      <c r="I130" s="6">
        <v>2.5200000000000001E-8</v>
      </c>
      <c r="J130" s="6">
        <v>4.4100000000000004E-8</v>
      </c>
      <c r="K130" s="6">
        <v>6.2999999999999995E-8</v>
      </c>
      <c r="L130" s="6">
        <v>8.8200000000000006E-10</v>
      </c>
      <c r="M130" s="6">
        <v>4.4100000000000001E-6</v>
      </c>
      <c r="N130" s="6">
        <v>8.1900000000000012E-6</v>
      </c>
      <c r="O130" s="6">
        <v>6.3E-7</v>
      </c>
      <c r="P130" s="6">
        <v>3.5280000000000004E-7</v>
      </c>
      <c r="Q130" s="6">
        <v>1.008E-7</v>
      </c>
      <c r="R130" s="6" t="s">
        <v>438</v>
      </c>
      <c r="S130" s="6" t="s">
        <v>438</v>
      </c>
      <c r="T130" s="6">
        <v>8.8200000000000009E-7</v>
      </c>
      <c r="U130" s="6" t="s">
        <v>438</v>
      </c>
      <c r="V130" s="6" t="s">
        <v>438</v>
      </c>
      <c r="W130" s="6">
        <v>2.2049999999999999E-3</v>
      </c>
      <c r="X130" s="6" t="s">
        <v>438</v>
      </c>
      <c r="Y130" s="6" t="s">
        <v>438</v>
      </c>
      <c r="Z130" s="6" t="s">
        <v>438</v>
      </c>
      <c r="AA130" s="6" t="s">
        <v>438</v>
      </c>
      <c r="AB130" s="6">
        <v>1.26E-10</v>
      </c>
      <c r="AC130" s="6">
        <v>1.26E-5</v>
      </c>
      <c r="AD130" s="6" t="s">
        <v>429</v>
      </c>
      <c r="AE130" s="36"/>
      <c r="AF130" s="24" t="s">
        <v>429</v>
      </c>
      <c r="AG130" s="24" t="s">
        <v>429</v>
      </c>
      <c r="AH130" s="24" t="s">
        <v>429</v>
      </c>
      <c r="AI130" s="24" t="s">
        <v>429</v>
      </c>
      <c r="AJ130" s="24" t="s">
        <v>429</v>
      </c>
      <c r="AK130" s="24">
        <v>6.3E-3</v>
      </c>
      <c r="AL130" s="38" t="s">
        <v>300</v>
      </c>
    </row>
    <row r="131" spans="1:38" s="2" customFormat="1" ht="26.25" customHeight="1" thickBot="1" x14ac:dyDescent="0.25">
      <c r="A131" s="57" t="s">
        <v>288</v>
      </c>
      <c r="B131" s="61" t="s">
        <v>303</v>
      </c>
      <c r="C131" s="68" t="s">
        <v>304</v>
      </c>
      <c r="D131" s="59"/>
      <c r="E131" s="6">
        <v>2.9297400000000059E-5</v>
      </c>
      <c r="F131" s="6">
        <v>8.9166000000000173E-6</v>
      </c>
      <c r="G131" s="6">
        <v>6.8785200000000144E-6</v>
      </c>
      <c r="H131" s="6" t="s">
        <v>438</v>
      </c>
      <c r="I131" s="6" t="s">
        <v>438</v>
      </c>
      <c r="J131" s="6" t="s">
        <v>438</v>
      </c>
      <c r="K131" s="6">
        <v>2.1654600000000046E-4</v>
      </c>
      <c r="L131" s="6">
        <v>4.9805580000000105E-6</v>
      </c>
      <c r="M131" s="6">
        <v>2.4202200000000049E-6</v>
      </c>
      <c r="N131" s="6">
        <v>7.897560000000017E-4</v>
      </c>
      <c r="O131" s="6">
        <v>1.0190400000000022E-4</v>
      </c>
      <c r="P131" s="6">
        <v>5.4773400000000122E-4</v>
      </c>
      <c r="Q131" s="6">
        <v>2.5476000000000059E-6</v>
      </c>
      <c r="R131" s="6">
        <v>2.5476000000000056E-5</v>
      </c>
      <c r="S131" s="6">
        <v>1.2483240000000027E-3</v>
      </c>
      <c r="T131" s="6">
        <v>2.5476000000000056E-5</v>
      </c>
      <c r="U131" s="6" t="s">
        <v>438</v>
      </c>
      <c r="V131" s="6" t="s">
        <v>438</v>
      </c>
      <c r="W131" s="6">
        <v>0.50952000000000108</v>
      </c>
      <c r="X131" s="6" t="s">
        <v>438</v>
      </c>
      <c r="Y131" s="6" t="s">
        <v>438</v>
      </c>
      <c r="Z131" s="6" t="s">
        <v>438</v>
      </c>
      <c r="AA131" s="6" t="s">
        <v>438</v>
      </c>
      <c r="AB131" s="6">
        <v>5.0952000000000105E-10</v>
      </c>
      <c r="AC131" s="6">
        <v>1.2738000000000029E-3</v>
      </c>
      <c r="AD131" s="6" t="s">
        <v>429</v>
      </c>
      <c r="AE131" s="36"/>
      <c r="AF131" s="24" t="s">
        <v>429</v>
      </c>
      <c r="AG131" s="24" t="s">
        <v>429</v>
      </c>
      <c r="AH131" s="24" t="s">
        <v>429</v>
      </c>
      <c r="AI131" s="24" t="s">
        <v>429</v>
      </c>
      <c r="AJ131" s="24" t="s">
        <v>429</v>
      </c>
      <c r="AK131" s="24">
        <v>1.2738000000000027E-2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1.78035E-3</v>
      </c>
      <c r="F133" s="6">
        <v>2.8053999999999999E-5</v>
      </c>
      <c r="G133" s="6">
        <v>2.43854E-4</v>
      </c>
      <c r="H133" s="6" t="s">
        <v>429</v>
      </c>
      <c r="I133" s="6">
        <v>2.7184009600000002E-4</v>
      </c>
      <c r="J133" s="6">
        <v>3.0478837599999997E-4</v>
      </c>
      <c r="K133" s="6">
        <v>4.1159700399999997E-4</v>
      </c>
      <c r="L133" s="6" t="s">
        <v>438</v>
      </c>
      <c r="M133" s="6">
        <v>3.0212000000000001E-4</v>
      </c>
      <c r="N133" s="6">
        <v>6.4804740000000009E-5</v>
      </c>
      <c r="O133" s="6">
        <v>1.0854739999999999E-5</v>
      </c>
      <c r="P133" s="6">
        <v>3.2154200000000001E-3</v>
      </c>
      <c r="Q133" s="6">
        <v>2.9370379999999998E-5</v>
      </c>
      <c r="R133" s="6">
        <v>2.9262479999999998E-5</v>
      </c>
      <c r="S133" s="6">
        <v>2.6823939999999999E-5</v>
      </c>
      <c r="T133" s="6">
        <v>3.739814E-5</v>
      </c>
      <c r="U133" s="6">
        <v>4.2685240000000005E-5</v>
      </c>
      <c r="V133" s="6">
        <v>3.4553896000000001E-4</v>
      </c>
      <c r="W133" s="6">
        <v>5.8266000000000001E-5</v>
      </c>
      <c r="X133" s="6">
        <v>2.8485599999999999E-8</v>
      </c>
      <c r="Y133" s="6">
        <v>1.5559180000000002E-8</v>
      </c>
      <c r="Z133" s="6">
        <v>1.3897520000000001E-8</v>
      </c>
      <c r="AA133" s="6">
        <v>1.5084419999999999E-8</v>
      </c>
      <c r="AB133" s="6">
        <v>7.3026719999999999E-8</v>
      </c>
      <c r="AC133" s="6">
        <v>3.2370000000000001E-4</v>
      </c>
      <c r="AD133" s="6">
        <v>8.8477999999999994E-4</v>
      </c>
      <c r="AE133" s="36"/>
      <c r="AF133" s="24" t="s">
        <v>429</v>
      </c>
      <c r="AG133" s="24" t="s">
        <v>429</v>
      </c>
      <c r="AH133" s="24" t="s">
        <v>429</v>
      </c>
      <c r="AI133" s="24" t="s">
        <v>429</v>
      </c>
      <c r="AJ133" s="24" t="s">
        <v>429</v>
      </c>
      <c r="AK133" s="24">
        <v>2158</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1.5699402659999999E-3</v>
      </c>
      <c r="G136" s="6" t="s">
        <v>429</v>
      </c>
      <c r="H136" s="6">
        <v>0.128888</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45.433849500000001</v>
      </c>
      <c r="AL136" s="38" t="s">
        <v>415</v>
      </c>
    </row>
    <row r="137" spans="1:38" s="2" customFormat="1" ht="26.25" customHeight="1" thickBot="1" x14ac:dyDescent="0.25">
      <c r="A137" s="57" t="s">
        <v>288</v>
      </c>
      <c r="B137" s="57" t="s">
        <v>315</v>
      </c>
      <c r="C137" s="58" t="s">
        <v>316</v>
      </c>
      <c r="D137" s="59"/>
      <c r="E137" s="6" t="s">
        <v>429</v>
      </c>
      <c r="F137" s="6">
        <v>1.3084744500000008E-4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19.601075899999998</v>
      </c>
      <c r="AL137" s="38" t="s">
        <v>415</v>
      </c>
    </row>
    <row r="138" spans="1:38" s="2" customFormat="1" ht="26.25" customHeight="1" thickBot="1" x14ac:dyDescent="0.25">
      <c r="A138" s="61" t="s">
        <v>288</v>
      </c>
      <c r="B138" s="61" t="s">
        <v>317</v>
      </c>
      <c r="C138" s="63" t="s">
        <v>318</v>
      </c>
      <c r="D138" s="60"/>
      <c r="E138" s="6" t="s">
        <v>429</v>
      </c>
      <c r="F138" s="6">
        <v>2.1874599299999997E-4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0.23534991999999999</v>
      </c>
      <c r="J139" s="6">
        <v>0.23534991999999999</v>
      </c>
      <c r="K139" s="6">
        <v>0.23534991999999999</v>
      </c>
      <c r="L139" s="6" t="s">
        <v>438</v>
      </c>
      <c r="M139" s="6" t="s">
        <v>438</v>
      </c>
      <c r="N139" s="6">
        <v>6.8459999999999994E-4</v>
      </c>
      <c r="O139" s="6">
        <v>1.3691999999999999E-3</v>
      </c>
      <c r="P139" s="6">
        <v>1.3691999999999999E-3</v>
      </c>
      <c r="Q139" s="6">
        <v>2.2037399999999996E-3</v>
      </c>
      <c r="R139" s="6">
        <v>2.0905800000000003E-3</v>
      </c>
      <c r="S139" s="6">
        <v>4.8685800000000008E-3</v>
      </c>
      <c r="T139" s="6" t="s">
        <v>438</v>
      </c>
      <c r="U139" s="6" t="s">
        <v>438</v>
      </c>
      <c r="V139" s="6" t="s">
        <v>438</v>
      </c>
      <c r="W139" s="6">
        <v>2.3780519999999998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4409</v>
      </c>
      <c r="AL139" s="38" t="s">
        <v>411</v>
      </c>
    </row>
    <row r="140" spans="1:38" s="2" customFormat="1" ht="26.25" customHeight="1" thickBot="1" x14ac:dyDescent="0.25">
      <c r="A140" s="57" t="s">
        <v>321</v>
      </c>
      <c r="B140" s="61" t="s">
        <v>322</v>
      </c>
      <c r="C140" s="58" t="s">
        <v>377</v>
      </c>
      <c r="D140" s="59"/>
      <c r="E140" s="6">
        <v>4.6018687763642034E-2</v>
      </c>
      <c r="F140" s="6" t="s">
        <v>429</v>
      </c>
      <c r="G140" s="6" t="s">
        <v>429</v>
      </c>
      <c r="H140" s="6" t="s">
        <v>429</v>
      </c>
      <c r="I140" s="6">
        <v>0.3765165362479802</v>
      </c>
      <c r="J140" s="6">
        <v>0.46018687763642024</v>
      </c>
      <c r="K140" s="6">
        <v>0.71119790180174036</v>
      </c>
      <c r="L140" s="6">
        <v>3.3886488262318222E-2</v>
      </c>
      <c r="M140" s="6">
        <v>3.2631433141491617</v>
      </c>
      <c r="N140" s="6" t="s">
        <v>429</v>
      </c>
      <c r="O140" s="6" t="s">
        <v>429</v>
      </c>
      <c r="P140" s="6" t="s">
        <v>429</v>
      </c>
      <c r="Q140" s="6" t="s">
        <v>429</v>
      </c>
      <c r="R140" s="6" t="s">
        <v>429</v>
      </c>
      <c r="S140" s="6" t="s">
        <v>429</v>
      </c>
      <c r="T140" s="6" t="s">
        <v>429</v>
      </c>
      <c r="U140" s="6" t="s">
        <v>429</v>
      </c>
      <c r="V140" s="6" t="s">
        <v>429</v>
      </c>
      <c r="W140" s="6">
        <v>0.20917585347110007</v>
      </c>
      <c r="X140" s="6">
        <v>0.3012132289983841</v>
      </c>
      <c r="Y140" s="6">
        <v>0.18072793739903048</v>
      </c>
      <c r="Z140" s="6">
        <v>9.036396869951524E-2</v>
      </c>
      <c r="AA140" s="6">
        <v>0.12048529159935366</v>
      </c>
      <c r="AB140" s="6">
        <v>0.69279042669628343</v>
      </c>
      <c r="AC140" s="6" t="s">
        <v>429</v>
      </c>
      <c r="AD140" s="6" t="s">
        <v>429</v>
      </c>
      <c r="AE140" s="36"/>
      <c r="AF140" s="24" t="s">
        <v>429</v>
      </c>
      <c r="AG140" s="24" t="s">
        <v>429</v>
      </c>
      <c r="AH140" s="24" t="s">
        <v>429</v>
      </c>
      <c r="AI140" s="24" t="s">
        <v>429</v>
      </c>
      <c r="AJ140" s="24" t="s">
        <v>429</v>
      </c>
      <c r="AK140" s="24">
        <v>67.47608176</v>
      </c>
      <c r="AL140" s="38" t="s">
        <v>440</v>
      </c>
    </row>
    <row r="141" spans="1:38" s="9" customFormat="1" ht="37.5" customHeight="1" thickBot="1" x14ac:dyDescent="0.25">
      <c r="A141" s="75"/>
      <c r="B141" s="76" t="s">
        <v>323</v>
      </c>
      <c r="C141" s="77" t="s">
        <v>387</v>
      </c>
      <c r="D141" s="75" t="s">
        <v>142</v>
      </c>
      <c r="E141" s="20">
        <f>SUM(E14:E140)</f>
        <v>37.09810116350576</v>
      </c>
      <c r="F141" s="20">
        <f t="shared" ref="F141:AD141" si="0">SUM(F14:F140)</f>
        <v>44.08934589990151</v>
      </c>
      <c r="G141" s="20">
        <f t="shared" si="0"/>
        <v>4.2987663068605269</v>
      </c>
      <c r="H141" s="20">
        <f t="shared" si="0"/>
        <v>14.608357758171135</v>
      </c>
      <c r="I141" s="20">
        <f t="shared" si="0"/>
        <v>22.452340382598493</v>
      </c>
      <c r="J141" s="20">
        <f t="shared" si="0"/>
        <v>31.367622806831402</v>
      </c>
      <c r="K141" s="20">
        <f t="shared" si="0"/>
        <v>57.163449724012267</v>
      </c>
      <c r="L141" s="20">
        <f t="shared" si="0"/>
        <v>3.1362522443843441</v>
      </c>
      <c r="M141" s="20">
        <f t="shared" si="0"/>
        <v>168.21501043116859</v>
      </c>
      <c r="N141" s="20">
        <f t="shared" si="0"/>
        <v>4.2789111943901963</v>
      </c>
      <c r="O141" s="20">
        <f t="shared" si="0"/>
        <v>0.64054408600718815</v>
      </c>
      <c r="P141" s="20">
        <f t="shared" si="0"/>
        <v>9.212997015770627E-2</v>
      </c>
      <c r="Q141" s="20">
        <f t="shared" si="0"/>
        <v>0.13294615582517494</v>
      </c>
      <c r="R141" s="20">
        <f>SUM(R14:R140)</f>
        <v>1.2606134971252678</v>
      </c>
      <c r="S141" s="20">
        <f t="shared" si="0"/>
        <v>3.5814831071963997</v>
      </c>
      <c r="T141" s="20">
        <f t="shared" si="0"/>
        <v>0.64840455293806176</v>
      </c>
      <c r="U141" s="20">
        <f t="shared" si="0"/>
        <v>0.26078061899848515</v>
      </c>
      <c r="V141" s="20">
        <f t="shared" si="0"/>
        <v>24.888915128281855</v>
      </c>
      <c r="W141" s="20">
        <f t="shared" si="0"/>
        <v>24.011335837894649</v>
      </c>
      <c r="X141" s="20">
        <f t="shared" si="0"/>
        <v>3.6795058224366786</v>
      </c>
      <c r="Y141" s="20">
        <f t="shared" si="0"/>
        <v>3.440191205189068</v>
      </c>
      <c r="Z141" s="20">
        <f t="shared" si="0"/>
        <v>1.3152115455750986</v>
      </c>
      <c r="AA141" s="20">
        <f t="shared" si="0"/>
        <v>1.983788716766506</v>
      </c>
      <c r="AB141" s="20">
        <f t="shared" si="0"/>
        <v>10.49867616378466</v>
      </c>
      <c r="AC141" s="20">
        <f t="shared" si="0"/>
        <v>0.31344226896232047</v>
      </c>
      <c r="AD141" s="20">
        <f t="shared" si="0"/>
        <v>0.82341560647195167</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37.09810116350576</v>
      </c>
      <c r="F152" s="14">
        <f t="shared" ref="F152:AD152" si="1">F141 + F151 + IF(AND(OR($B$4="AT",$B$4="BE",$B$4="CH",$B$4="GB",$B$4="IE",$B$4="LT",$B$4="LU",$B$4="NL"),SUM(F143:F149)&gt;0),SUM(F143:F149)-SUM(F27:F33),0)</f>
        <v>44.08934589990151</v>
      </c>
      <c r="G152" s="14">
        <f t="shared" si="1"/>
        <v>4.2987663068605269</v>
      </c>
      <c r="H152" s="14">
        <f t="shared" si="1"/>
        <v>14.608357758171135</v>
      </c>
      <c r="I152" s="14">
        <f t="shared" si="1"/>
        <v>22.452340382598493</v>
      </c>
      <c r="J152" s="14">
        <f t="shared" si="1"/>
        <v>31.367622806831402</v>
      </c>
      <c r="K152" s="14">
        <f t="shared" si="1"/>
        <v>57.163449724012267</v>
      </c>
      <c r="L152" s="14">
        <f t="shared" si="1"/>
        <v>3.1362522443843441</v>
      </c>
      <c r="M152" s="14">
        <f t="shared" si="1"/>
        <v>168.21501043116859</v>
      </c>
      <c r="N152" s="14">
        <f t="shared" si="1"/>
        <v>4.2789111943901963</v>
      </c>
      <c r="O152" s="14">
        <f t="shared" si="1"/>
        <v>0.64054408600718815</v>
      </c>
      <c r="P152" s="14">
        <f t="shared" si="1"/>
        <v>9.212997015770627E-2</v>
      </c>
      <c r="Q152" s="14">
        <f t="shared" si="1"/>
        <v>0.13294615582517494</v>
      </c>
      <c r="R152" s="14">
        <f t="shared" si="1"/>
        <v>1.2606134971252678</v>
      </c>
      <c r="S152" s="14">
        <f t="shared" si="1"/>
        <v>3.5814831071963997</v>
      </c>
      <c r="T152" s="14">
        <f t="shared" si="1"/>
        <v>0.64840455293806176</v>
      </c>
      <c r="U152" s="14">
        <f t="shared" si="1"/>
        <v>0.26078061899848515</v>
      </c>
      <c r="V152" s="14">
        <f t="shared" si="1"/>
        <v>24.888915128281855</v>
      </c>
      <c r="W152" s="14">
        <f t="shared" si="1"/>
        <v>24.011335837894649</v>
      </c>
      <c r="X152" s="14">
        <f t="shared" si="1"/>
        <v>3.6795058224366786</v>
      </c>
      <c r="Y152" s="14">
        <f t="shared" si="1"/>
        <v>3.440191205189068</v>
      </c>
      <c r="Z152" s="14">
        <f t="shared" si="1"/>
        <v>1.3152115455750986</v>
      </c>
      <c r="AA152" s="14">
        <f t="shared" si="1"/>
        <v>1.983788716766506</v>
      </c>
      <c r="AB152" s="14">
        <f t="shared" si="1"/>
        <v>10.49867616378466</v>
      </c>
      <c r="AC152" s="14">
        <f t="shared" si="1"/>
        <v>0.31344226896232047</v>
      </c>
      <c r="AD152" s="14">
        <f t="shared" si="1"/>
        <v>0.82341560647195167</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37.09810116350576</v>
      </c>
      <c r="F154" s="14">
        <f>F141 + F153 - IF(OR($B$6=2005,$B$6&gt;=2020),SUM(F99:F122),0) + IF(AND(OR($B$4="AT",$B$4="BE",$B$4="CH",$B$4="GB",$B$4="IE",$B$4="LT",$B$4="LU",$B$4="NL"),SUM(F143:F149)&gt;0),SUM(F143:F149)-SUM(F27:F33),0)</f>
        <v>44.08934589990151</v>
      </c>
      <c r="G154" s="14">
        <f>G141 + G153 + IF(AND(OR($B$4="AT",$B$4="BE",$B$4="CH",$B$4="GB",$B$4="IE",$B$4="LT",$B$4="LU",$B$4="NL"),SUM(G143:G149)&gt;0),SUM(G143:G149)-SUM(G27:G33),0)</f>
        <v>4.2987663068605269</v>
      </c>
      <c r="H154" s="14">
        <f t="shared" ref="H154:AD154" si="2">H141 + H153 + IF(AND(OR($B$4="AT",$B$4="BE",$B$4="CH",$B$4="GB",$B$4="IE",$B$4="LT",$B$4="LU",$B$4="NL"),SUM(H143:H149)&gt;0),SUM(H143:H149)-SUM(H27:H33),0)</f>
        <v>14.608357758171135</v>
      </c>
      <c r="I154" s="14">
        <f t="shared" si="2"/>
        <v>22.452340382598493</v>
      </c>
      <c r="J154" s="14">
        <f t="shared" si="2"/>
        <v>31.367622806831402</v>
      </c>
      <c r="K154" s="14">
        <f t="shared" si="2"/>
        <v>57.163449724012267</v>
      </c>
      <c r="L154" s="14">
        <f t="shared" si="2"/>
        <v>3.1362522443843441</v>
      </c>
      <c r="M154" s="14">
        <f t="shared" si="2"/>
        <v>168.21501043116859</v>
      </c>
      <c r="N154" s="14">
        <f t="shared" si="2"/>
        <v>4.2789111943901963</v>
      </c>
      <c r="O154" s="14">
        <f t="shared" si="2"/>
        <v>0.64054408600718815</v>
      </c>
      <c r="P154" s="14">
        <f t="shared" si="2"/>
        <v>9.212997015770627E-2</v>
      </c>
      <c r="Q154" s="14">
        <f t="shared" si="2"/>
        <v>0.13294615582517494</v>
      </c>
      <c r="R154" s="14">
        <f t="shared" si="2"/>
        <v>1.2606134971252678</v>
      </c>
      <c r="S154" s="14">
        <f t="shared" si="2"/>
        <v>3.5814831071963997</v>
      </c>
      <c r="T154" s="14">
        <f t="shared" si="2"/>
        <v>0.64840455293806176</v>
      </c>
      <c r="U154" s="14">
        <f t="shared" si="2"/>
        <v>0.26078061899848515</v>
      </c>
      <c r="V154" s="14">
        <f t="shared" si="2"/>
        <v>24.888915128281855</v>
      </c>
      <c r="W154" s="14">
        <f t="shared" si="2"/>
        <v>24.011335837894649</v>
      </c>
      <c r="X154" s="14">
        <f t="shared" si="2"/>
        <v>3.6795058224366786</v>
      </c>
      <c r="Y154" s="14">
        <f t="shared" si="2"/>
        <v>3.440191205189068</v>
      </c>
      <c r="Z154" s="14">
        <f t="shared" si="2"/>
        <v>1.3152115455750986</v>
      </c>
      <c r="AA154" s="14">
        <f t="shared" si="2"/>
        <v>1.983788716766506</v>
      </c>
      <c r="AB154" s="14">
        <f t="shared" si="2"/>
        <v>10.49867616378466</v>
      </c>
      <c r="AC154" s="14">
        <f t="shared" si="2"/>
        <v>0.31344226896232047</v>
      </c>
      <c r="AD154" s="14">
        <f t="shared" si="2"/>
        <v>0.82341560647195167</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0.78323267074380931</v>
      </c>
      <c r="F157" s="140">
        <v>4.6620992306179124E-2</v>
      </c>
      <c r="G157" s="140">
        <v>9.3241984612358247E-2</v>
      </c>
      <c r="H157" s="140" t="s">
        <v>438</v>
      </c>
      <c r="I157" s="140">
        <v>1.8648396922471652E-2</v>
      </c>
      <c r="J157" s="140">
        <v>1.8648396922471652E-2</v>
      </c>
      <c r="K157" s="140">
        <v>1.8648396922471652E-2</v>
      </c>
      <c r="L157" s="140">
        <v>8.9512305227863933E-3</v>
      </c>
      <c r="M157" s="140">
        <v>0.10256618307359409</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4028.9861551000004</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2.1477015875954642E-3</v>
      </c>
      <c r="F158" s="140">
        <v>3.5497126984494336E-4</v>
      </c>
      <c r="G158" s="140">
        <v>2.10712698449433E-4</v>
      </c>
      <c r="H158" s="140" t="s">
        <v>438</v>
      </c>
      <c r="I158" s="140">
        <v>9.9425396898866008E-6</v>
      </c>
      <c r="J158" s="140">
        <v>9.9425396898866008E-6</v>
      </c>
      <c r="K158" s="140">
        <v>9.9425396898866008E-6</v>
      </c>
      <c r="L158" s="140">
        <v>4.7724190511455685E-6</v>
      </c>
      <c r="M158" s="140">
        <v>7.9942539689886608E-4</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8.7480857000000007</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17.216522058571428</v>
      </c>
      <c r="F159" s="140">
        <v>0.59573076017886561</v>
      </c>
      <c r="G159" s="140">
        <v>4.3498877</v>
      </c>
      <c r="H159" s="140">
        <v>1.5493587999999999E-3</v>
      </c>
      <c r="I159" s="140">
        <v>0.90500823723228996</v>
      </c>
      <c r="J159" s="140">
        <v>0.99822311132031072</v>
      </c>
      <c r="K159" s="140">
        <v>0.99822311132031072</v>
      </c>
      <c r="L159" s="140">
        <v>0.1285525535420099</v>
      </c>
      <c r="M159" s="140">
        <v>1.6121907771428572</v>
      </c>
      <c r="N159" s="140">
        <v>3.5465050600141206E-2</v>
      </c>
      <c r="O159" s="140">
        <v>3.6072016945163563E-3</v>
      </c>
      <c r="P159" s="140">
        <v>5.1073193692633551E-3</v>
      </c>
      <c r="Q159" s="140">
        <v>0.10014309249235115</v>
      </c>
      <c r="R159" s="140">
        <v>0.10660743704401034</v>
      </c>
      <c r="S159" s="140">
        <v>0.24457660626029654</v>
      </c>
      <c r="T159" s="140">
        <v>4.6464344551659202</v>
      </c>
      <c r="U159" s="140">
        <v>3.7500588373734996E-2</v>
      </c>
      <c r="V159" s="140">
        <v>0.26143563191339136</v>
      </c>
      <c r="W159" s="140">
        <v>7.6893622028712633E-5</v>
      </c>
      <c r="X159" s="140">
        <v>8.7860673099552841E-7</v>
      </c>
      <c r="Y159" s="140">
        <v>3.2430218875029415E-6</v>
      </c>
      <c r="Z159" s="140">
        <v>1.546505060014121E-6</v>
      </c>
      <c r="AA159" s="140">
        <v>4.9681572134619911E-6</v>
      </c>
      <c r="AB159" s="140">
        <v>8.9220051776888681E-6</v>
      </c>
      <c r="AC159" s="140">
        <v>2.6000470698988001E-5</v>
      </c>
      <c r="AD159" s="140">
        <v>8.427879501059072E-5</v>
      </c>
      <c r="AE159" s="50"/>
      <c r="AF159" s="140">
        <v>8987</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2.3157770000000001E-2</v>
      </c>
      <c r="F163" s="23">
        <v>6.0941500000000003E-2</v>
      </c>
      <c r="G163" s="23">
        <v>4.6315540000000004E-3</v>
      </c>
      <c r="H163" s="23">
        <v>5.2409689999999998E-3</v>
      </c>
      <c r="I163" s="23">
        <v>9.5580000000000012E-2</v>
      </c>
      <c r="J163" s="23">
        <v>0.11681999999999999</v>
      </c>
      <c r="K163" s="23">
        <v>0.18054000000000001</v>
      </c>
      <c r="L163" s="23">
        <v>8.6022000000000008E-3</v>
      </c>
      <c r="M163" s="23">
        <v>0.65816820000000009</v>
      </c>
      <c r="N163" s="23" t="s">
        <v>429</v>
      </c>
      <c r="O163" s="23" t="s">
        <v>429</v>
      </c>
      <c r="P163" s="23" t="s">
        <v>429</v>
      </c>
      <c r="Q163" s="23" t="s">
        <v>429</v>
      </c>
      <c r="R163" s="23" t="s">
        <v>429</v>
      </c>
      <c r="S163" s="23" t="s">
        <v>429</v>
      </c>
      <c r="T163" s="23" t="s">
        <v>429</v>
      </c>
      <c r="U163" s="23" t="s">
        <v>429</v>
      </c>
      <c r="V163" s="23" t="s">
        <v>429</v>
      </c>
      <c r="W163" s="23">
        <v>5.3099999999999994E-2</v>
      </c>
      <c r="X163" s="23">
        <v>7.6464000000000004E-2</v>
      </c>
      <c r="Y163" s="23">
        <v>4.58784E-2</v>
      </c>
      <c r="Z163" s="23">
        <v>2.29392E-2</v>
      </c>
      <c r="AA163" s="23">
        <v>3.0585600000000001E-2</v>
      </c>
      <c r="AB163" s="23">
        <v>0.1758672</v>
      </c>
      <c r="AC163" s="23" t="s">
        <v>429</v>
      </c>
      <c r="AD163" s="23" t="s">
        <v>429</v>
      </c>
      <c r="AE163" s="51"/>
      <c r="AF163" s="23" t="s">
        <v>429</v>
      </c>
      <c r="AG163" s="23" t="s">
        <v>429</v>
      </c>
      <c r="AH163" s="23" t="s">
        <v>429</v>
      </c>
      <c r="AI163" s="23" t="s">
        <v>429</v>
      </c>
      <c r="AJ163" s="23" t="s">
        <v>429</v>
      </c>
      <c r="AK163" s="23">
        <v>0.12188299999999999</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47" priority="6" operator="equal">
      <formula>0</formula>
    </cfRule>
  </conditionalFormatting>
  <conditionalFormatting sqref="E48:AD48">
    <cfRule type="cellIs" dxfId="46" priority="5" operator="equal">
      <formula>0</formula>
    </cfRule>
  </conditionalFormatting>
  <conditionalFormatting sqref="E53:AD53">
    <cfRule type="cellIs" dxfId="45" priority="4" operator="equal">
      <formula>0</formula>
    </cfRule>
  </conditionalFormatting>
  <conditionalFormatting sqref="E54:E55">
    <cfRule type="cellIs" dxfId="44" priority="3" operator="equal">
      <formula>0</formula>
    </cfRule>
  </conditionalFormatting>
  <conditionalFormatting sqref="G54:AD55">
    <cfRule type="cellIs" dxfId="43" priority="2" operator="equal">
      <formula>0</formula>
    </cfRule>
  </conditionalFormatting>
  <conditionalFormatting sqref="AF14:AK140 E14:AD140">
    <cfRule type="cellIs" dxfId="42" priority="1" operator="equal">
      <formula>0</formula>
    </cfRule>
  </conditionalFormatting>
  <pageMargins left="0.7" right="0.7" top="0.78740157499999996" bottom="0.78740157499999996" header="0.3" footer="0.3"/>
  <pageSetup paperSize="9" scale="1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2.710937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2012</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2012</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3.0497466599181475</v>
      </c>
      <c r="F14" s="6">
        <v>0.11646745347626049</v>
      </c>
      <c r="G14" s="6">
        <v>0.61238643493749256</v>
      </c>
      <c r="H14" s="6" t="s">
        <v>438</v>
      </c>
      <c r="I14" s="6">
        <v>0.80036660451918151</v>
      </c>
      <c r="J14" s="6">
        <v>0.93257040451918138</v>
      </c>
      <c r="K14" s="6">
        <v>1.0372203045191815</v>
      </c>
      <c r="L14" s="6">
        <v>2.6427232012979546E-2</v>
      </c>
      <c r="M14" s="6">
        <v>1.4088896809439071</v>
      </c>
      <c r="N14" s="6">
        <v>0.12546907553431322</v>
      </c>
      <c r="O14" s="6">
        <v>1.1329199255718873E-2</v>
      </c>
      <c r="P14" s="6">
        <v>1.3039557287548482E-2</v>
      </c>
      <c r="Q14" s="6">
        <v>6.4065682745058181E-2</v>
      </c>
      <c r="R14" s="6">
        <v>5.5800300137385364E-2</v>
      </c>
      <c r="S14" s="6">
        <v>0.12862582001373854</v>
      </c>
      <c r="T14" s="6">
        <v>0.17809150088166648</v>
      </c>
      <c r="U14" s="6">
        <v>2.0990694656205434E-2</v>
      </c>
      <c r="V14" s="6">
        <v>1.0906758155343135</v>
      </c>
      <c r="W14" s="6">
        <v>0.30630354343774241</v>
      </c>
      <c r="X14" s="6">
        <v>6.5179763875302717E-3</v>
      </c>
      <c r="Y14" s="6">
        <v>2.9982045193540719E-4</v>
      </c>
      <c r="Z14" s="6">
        <v>2.1747073793540721E-4</v>
      </c>
      <c r="AA14" s="6">
        <v>2.3860090437940727E-4</v>
      </c>
      <c r="AB14" s="6">
        <v>7.2738684817804933E-3</v>
      </c>
      <c r="AC14" s="6">
        <v>3.2402100000000003E-2</v>
      </c>
      <c r="AD14" s="6">
        <v>2.0277192900000001E-2</v>
      </c>
      <c r="AE14" s="36"/>
      <c r="AF14" s="24">
        <v>492</v>
      </c>
      <c r="AG14" s="24">
        <v>513</v>
      </c>
      <c r="AH14" s="24">
        <v>30895</v>
      </c>
      <c r="AI14" s="24">
        <v>7174.0228754847994</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0.116552</v>
      </c>
      <c r="F16" s="6">
        <v>4.3501900000000003E-3</v>
      </c>
      <c r="G16" s="6">
        <v>1.8424790000153853E-2</v>
      </c>
      <c r="H16" s="6" t="s">
        <v>438</v>
      </c>
      <c r="I16" s="6">
        <v>3.1462530000000002E-2</v>
      </c>
      <c r="J16" s="6">
        <v>3.6908530000000002E-2</v>
      </c>
      <c r="K16" s="6">
        <v>4.1362530000000008E-2</v>
      </c>
      <c r="L16" s="6">
        <v>1.0723792500000001E-3</v>
      </c>
      <c r="M16" s="6">
        <v>6.1467000000000008E-2</v>
      </c>
      <c r="N16" s="6">
        <v>5.4107655000000003E-3</v>
      </c>
      <c r="O16" s="6">
        <v>6.3448425000000002E-4</v>
      </c>
      <c r="P16" s="6">
        <v>6.7469000000000003E-4</v>
      </c>
      <c r="Q16" s="6">
        <v>2.5912800000000005E-3</v>
      </c>
      <c r="R16" s="6">
        <v>2.2998125200000001E-3</v>
      </c>
      <c r="S16" s="6">
        <v>5.294374252E-3</v>
      </c>
      <c r="T16" s="6">
        <v>3.48349827E-3</v>
      </c>
      <c r="U16" s="6">
        <v>1.4400424E-3</v>
      </c>
      <c r="V16" s="6">
        <v>4.17581655E-2</v>
      </c>
      <c r="W16" s="6">
        <v>1.2023500000000001E-2</v>
      </c>
      <c r="X16" s="6">
        <v>2.5702712000000007E-4</v>
      </c>
      <c r="Y16" s="6">
        <v>1.0667679999999996E-5</v>
      </c>
      <c r="Z16" s="6">
        <v>4.3701799999999996E-6</v>
      </c>
      <c r="AA16" s="6">
        <v>1.0561680000000001E-5</v>
      </c>
      <c r="AB16" s="6">
        <v>2.8262666000000009E-4</v>
      </c>
      <c r="AC16" s="6">
        <v>1.145E-3</v>
      </c>
      <c r="AD16" s="6">
        <v>8.0150000000000002E-4</v>
      </c>
      <c r="AE16" s="36"/>
      <c r="AF16" s="24">
        <v>170</v>
      </c>
      <c r="AG16" s="24" t="s">
        <v>428</v>
      </c>
      <c r="AH16" s="24">
        <v>977</v>
      </c>
      <c r="AI16" s="24">
        <v>229</v>
      </c>
      <c r="AJ16" s="24" t="s">
        <v>428</v>
      </c>
      <c r="AK16" s="24" t="s">
        <v>429</v>
      </c>
      <c r="AL16" s="38" t="s">
        <v>49</v>
      </c>
    </row>
    <row r="17" spans="1:38" s="2" customFormat="1" ht="26.25" customHeight="1" thickBot="1" x14ac:dyDescent="0.25">
      <c r="A17" s="57" t="s">
        <v>53</v>
      </c>
      <c r="B17" s="57" t="s">
        <v>58</v>
      </c>
      <c r="C17" s="58" t="s">
        <v>59</v>
      </c>
      <c r="D17" s="59"/>
      <c r="E17" s="6">
        <v>0.13905800000000001</v>
      </c>
      <c r="F17" s="6">
        <v>4.9666199999999994E-2</v>
      </c>
      <c r="G17" s="6">
        <v>6.3092317896377606E-2</v>
      </c>
      <c r="H17" s="6" t="s">
        <v>438</v>
      </c>
      <c r="I17" s="6">
        <v>2.1002220000000002E-2</v>
      </c>
      <c r="J17" s="6">
        <v>2.2658220000000007E-2</v>
      </c>
      <c r="K17" s="6">
        <v>2.3946220000000001E-2</v>
      </c>
      <c r="L17" s="6">
        <v>1.3170167999999999E-3</v>
      </c>
      <c r="M17" s="6">
        <v>0.21332500000000001</v>
      </c>
      <c r="N17" s="6">
        <v>2.4671939E-2</v>
      </c>
      <c r="O17" s="6">
        <v>3.3250410000000005E-4</v>
      </c>
      <c r="P17" s="6">
        <v>2.2360600000000002E-3</v>
      </c>
      <c r="Q17" s="6">
        <v>8.809E-4</v>
      </c>
      <c r="R17" s="6">
        <v>2.5028369999999999E-3</v>
      </c>
      <c r="S17" s="6">
        <v>3.2237674000000003E-3</v>
      </c>
      <c r="T17" s="6">
        <v>2.4108370000000003E-3</v>
      </c>
      <c r="U17" s="6">
        <v>4.1524200000000002E-4</v>
      </c>
      <c r="V17" s="6">
        <v>3.7857769999999999E-2</v>
      </c>
      <c r="W17" s="6">
        <v>3.8105479999999997E-2</v>
      </c>
      <c r="X17" s="6">
        <v>9.4152799999999998E-3</v>
      </c>
      <c r="Y17" s="6">
        <v>1.50397E-2</v>
      </c>
      <c r="Z17" s="6">
        <v>5.9547000000000003E-3</v>
      </c>
      <c r="AA17" s="6">
        <v>4.9689199999999999E-3</v>
      </c>
      <c r="AB17" s="6">
        <v>3.5378599999999996E-2</v>
      </c>
      <c r="AC17" s="6">
        <v>1.1407999999999999E-4</v>
      </c>
      <c r="AD17" s="6">
        <v>3.1280000000000002E-2</v>
      </c>
      <c r="AE17" s="36"/>
      <c r="AF17" s="24" t="s">
        <v>428</v>
      </c>
      <c r="AG17" s="24">
        <v>184</v>
      </c>
      <c r="AH17" s="24">
        <v>1449</v>
      </c>
      <c r="AI17" s="24" t="s">
        <v>428</v>
      </c>
      <c r="AJ17" s="24" t="s">
        <v>428</v>
      </c>
      <c r="AK17" s="24" t="s">
        <v>429</v>
      </c>
      <c r="AL17" s="38" t="s">
        <v>49</v>
      </c>
    </row>
    <row r="18" spans="1:38" s="2" customFormat="1" ht="26.25" customHeight="1" thickBot="1" x14ac:dyDescent="0.25">
      <c r="A18" s="57" t="s">
        <v>53</v>
      </c>
      <c r="B18" s="57" t="s">
        <v>60</v>
      </c>
      <c r="C18" s="58" t="s">
        <v>61</v>
      </c>
      <c r="D18" s="59"/>
      <c r="E18" s="6">
        <v>1.3117999999999998E-2</v>
      </c>
      <c r="F18" s="6">
        <v>3.9778000000000001E-3</v>
      </c>
      <c r="G18" s="6">
        <v>3.7062003790995247E-4</v>
      </c>
      <c r="H18" s="6" t="s">
        <v>438</v>
      </c>
      <c r="I18" s="6">
        <v>2.5904000000000004E-4</v>
      </c>
      <c r="J18" s="6">
        <v>2.6804000000000004E-4</v>
      </c>
      <c r="K18" s="6">
        <v>2.7504E-4</v>
      </c>
      <c r="L18" s="6">
        <v>2.3353599999999999E-5</v>
      </c>
      <c r="M18" s="6">
        <v>5.8690000000000001E-3</v>
      </c>
      <c r="N18" s="6">
        <v>1.3592800000000003E-4</v>
      </c>
      <c r="O18" s="6">
        <v>1.9572000000000001E-6</v>
      </c>
      <c r="P18" s="6">
        <v>9.8740000000000007E-5</v>
      </c>
      <c r="Q18" s="6">
        <v>2.0830000000000002E-5</v>
      </c>
      <c r="R18" s="6">
        <v>1.5884000000000002E-5</v>
      </c>
      <c r="S18" s="6">
        <v>1.8156800000000002E-5</v>
      </c>
      <c r="T18" s="6">
        <v>1.5192000000000001E-5</v>
      </c>
      <c r="U18" s="6">
        <v>1.1654000000000001E-5</v>
      </c>
      <c r="V18" s="6">
        <v>3.5164000000000001E-4</v>
      </c>
      <c r="W18" s="6">
        <v>2.9176000000000001E-4</v>
      </c>
      <c r="X18" s="6">
        <v>1.6835999999999997E-4</v>
      </c>
      <c r="Y18" s="6">
        <v>5.6110000000000003E-4</v>
      </c>
      <c r="Z18" s="6">
        <v>2.1020000000000001E-4</v>
      </c>
      <c r="AA18" s="6">
        <v>2.0144E-4</v>
      </c>
      <c r="AB18" s="6">
        <v>1.1410999999999999E-3</v>
      </c>
      <c r="AC18" s="6">
        <v>6.1999999999999999E-7</v>
      </c>
      <c r="AD18" s="6">
        <v>1.7000000000000001E-4</v>
      </c>
      <c r="AE18" s="36"/>
      <c r="AF18" s="24" t="s">
        <v>428</v>
      </c>
      <c r="AG18" s="24">
        <v>1</v>
      </c>
      <c r="AH18" s="24">
        <v>168</v>
      </c>
      <c r="AI18" s="24">
        <v>1</v>
      </c>
      <c r="AJ18" s="24" t="s">
        <v>428</v>
      </c>
      <c r="AK18" s="24" t="s">
        <v>429</v>
      </c>
      <c r="AL18" s="38" t="s">
        <v>49</v>
      </c>
    </row>
    <row r="19" spans="1:38" s="2" customFormat="1" ht="26.25" customHeight="1" thickBot="1" x14ac:dyDescent="0.25">
      <c r="A19" s="57" t="s">
        <v>53</v>
      </c>
      <c r="B19" s="57" t="s">
        <v>62</v>
      </c>
      <c r="C19" s="58" t="s">
        <v>63</v>
      </c>
      <c r="D19" s="59"/>
      <c r="E19" s="6">
        <v>5.8107999999999993E-2</v>
      </c>
      <c r="F19" s="6">
        <v>7.5121000000000007E-2</v>
      </c>
      <c r="G19" s="6">
        <v>9.4847772100445961E-3</v>
      </c>
      <c r="H19" s="6">
        <v>7.7700000000000009E-3</v>
      </c>
      <c r="I19" s="6">
        <v>2.981106E-2</v>
      </c>
      <c r="J19" s="6">
        <v>3.0441059999999999E-2</v>
      </c>
      <c r="K19" s="6">
        <v>3.1911059999999998E-2</v>
      </c>
      <c r="L19" s="6">
        <v>8.2484424000000001E-3</v>
      </c>
      <c r="M19" s="6">
        <v>0.13498299999999999</v>
      </c>
      <c r="N19" s="6">
        <v>5.6757969999999998E-3</v>
      </c>
      <c r="O19" s="6">
        <v>2.7304743000000011E-3</v>
      </c>
      <c r="P19" s="6">
        <v>4.0218000000000003E-4</v>
      </c>
      <c r="Q19" s="6">
        <v>9.2600000000000001E-5</v>
      </c>
      <c r="R19" s="6">
        <v>4.8368510000000005E-3</v>
      </c>
      <c r="S19" s="6">
        <v>1.2613702E-3</v>
      </c>
      <c r="T19" s="6">
        <v>4.2685100000000001E-4</v>
      </c>
      <c r="U19" s="6">
        <v>1.3556600000000002E-4</v>
      </c>
      <c r="V19" s="6">
        <v>0.10790471</v>
      </c>
      <c r="W19" s="6">
        <v>2.1274040000000001E-2</v>
      </c>
      <c r="X19" s="6">
        <v>2.4794399999999999E-3</v>
      </c>
      <c r="Y19" s="6">
        <v>4.8882999999999999E-3</v>
      </c>
      <c r="Z19" s="6">
        <v>1.6297E-3</v>
      </c>
      <c r="AA19" s="6">
        <v>1.40916E-3</v>
      </c>
      <c r="AB19" s="6">
        <v>1.0406600000000002E-2</v>
      </c>
      <c r="AC19" s="6">
        <v>1.0499999999999999E-3</v>
      </c>
      <c r="AD19" s="6">
        <v>1.2600000000000001E-5</v>
      </c>
      <c r="AE19" s="36"/>
      <c r="AF19" s="24">
        <v>137</v>
      </c>
      <c r="AG19" s="24" t="s">
        <v>428</v>
      </c>
      <c r="AH19" s="24">
        <v>371</v>
      </c>
      <c r="AI19" s="24">
        <v>229</v>
      </c>
      <c r="AJ19" s="24" t="s">
        <v>428</v>
      </c>
      <c r="AK19" s="24" t="s">
        <v>429</v>
      </c>
      <c r="AL19" s="38" t="s">
        <v>49</v>
      </c>
    </row>
    <row r="20" spans="1:38" s="2" customFormat="1" ht="26.25" customHeight="1" thickBot="1" x14ac:dyDescent="0.25">
      <c r="A20" s="57" t="s">
        <v>53</v>
      </c>
      <c r="B20" s="57" t="s">
        <v>64</v>
      </c>
      <c r="C20" s="58" t="s">
        <v>65</v>
      </c>
      <c r="D20" s="59"/>
      <c r="E20" s="6">
        <v>1.4314000000000002E-2</v>
      </c>
      <c r="F20" s="6">
        <v>3.2164000000000005E-2</v>
      </c>
      <c r="G20" s="6">
        <v>4.578938957551194E-3</v>
      </c>
      <c r="H20" s="6">
        <v>3.7740000000000004E-3</v>
      </c>
      <c r="I20" s="6">
        <v>1.433304E-2</v>
      </c>
      <c r="J20" s="6">
        <v>1.4639040000000004E-2</v>
      </c>
      <c r="K20" s="6">
        <v>1.5353040000000002E-2</v>
      </c>
      <c r="L20" s="6">
        <v>4.0005216000000001E-3</v>
      </c>
      <c r="M20" s="6">
        <v>6.0112000000000006E-2</v>
      </c>
      <c r="N20" s="6">
        <v>2.7547480000000004E-3</v>
      </c>
      <c r="O20" s="6">
        <v>1.3260612000000002E-3</v>
      </c>
      <c r="P20" s="6">
        <v>9.384000000000001E-5</v>
      </c>
      <c r="Q20" s="6">
        <v>2.618E-5</v>
      </c>
      <c r="R20" s="6">
        <v>2.346884E-3</v>
      </c>
      <c r="S20" s="6">
        <v>6.1217680000000003E-4</v>
      </c>
      <c r="T20" s="6">
        <v>2.0488399999999999E-4</v>
      </c>
      <c r="U20" s="6">
        <v>5.4944000000000001E-5</v>
      </c>
      <c r="V20" s="6">
        <v>5.2273639999999996E-2</v>
      </c>
      <c r="W20" s="6">
        <v>1.0235359999999999E-2</v>
      </c>
      <c r="X20" s="6">
        <v>1.0689600000000001E-3</v>
      </c>
      <c r="Y20" s="6">
        <v>1.8292E-3</v>
      </c>
      <c r="Z20" s="6">
        <v>5.8480000000000001E-4</v>
      </c>
      <c r="AA20" s="6">
        <v>4.8143999999999997E-4</v>
      </c>
      <c r="AB20" s="6">
        <v>3.9643999999999999E-3</v>
      </c>
      <c r="AC20" s="6">
        <v>5.1000000000000004E-4</v>
      </c>
      <c r="AD20" s="6">
        <v>6.1200000000000007E-6</v>
      </c>
      <c r="AE20" s="36"/>
      <c r="AF20" s="24" t="s">
        <v>428</v>
      </c>
      <c r="AG20" s="24" t="s">
        <v>428</v>
      </c>
      <c r="AH20" s="24">
        <v>68</v>
      </c>
      <c r="AI20" s="24">
        <v>102</v>
      </c>
      <c r="AJ20" s="24" t="s">
        <v>428</v>
      </c>
      <c r="AK20" s="24" t="s">
        <v>429</v>
      </c>
      <c r="AL20" s="38" t="s">
        <v>49</v>
      </c>
    </row>
    <row r="21" spans="1:38" s="2" customFormat="1" ht="26.25" customHeight="1" thickBot="1" x14ac:dyDescent="0.25">
      <c r="A21" s="57" t="s">
        <v>53</v>
      </c>
      <c r="B21" s="57" t="s">
        <v>66</v>
      </c>
      <c r="C21" s="58" t="s">
        <v>67</v>
      </c>
      <c r="D21" s="59"/>
      <c r="E21" s="6">
        <v>0.33763600000000005</v>
      </c>
      <c r="F21" s="6">
        <v>0.2146856</v>
      </c>
      <c r="G21" s="6">
        <v>0.14763567417391707</v>
      </c>
      <c r="H21" s="6">
        <v>1.9795E-2</v>
      </c>
      <c r="I21" s="6">
        <v>8.4781680000000012E-2</v>
      </c>
      <c r="J21" s="6">
        <v>8.6629680000000014E-2</v>
      </c>
      <c r="K21" s="6">
        <v>9.0563680000000008E-2</v>
      </c>
      <c r="L21" s="6">
        <v>2.4266051200000006E-2</v>
      </c>
      <c r="M21" s="6">
        <v>0.40476300000000009</v>
      </c>
      <c r="N21" s="6">
        <v>1.8106276000000001E-2</v>
      </c>
      <c r="O21" s="6">
        <v>7.006992400000002E-3</v>
      </c>
      <c r="P21" s="6">
        <v>1.6017800000000001E-3</v>
      </c>
      <c r="Q21" s="6">
        <v>4.1341000000000007E-4</v>
      </c>
      <c r="R21" s="6">
        <v>1.2749327999999999E-2</v>
      </c>
      <c r="S21" s="6">
        <v>3.7474256000000002E-3</v>
      </c>
      <c r="T21" s="6">
        <v>1.4486039999999998E-3</v>
      </c>
      <c r="U21" s="6">
        <v>4.5946799999999999E-4</v>
      </c>
      <c r="V21" s="6">
        <v>0.28863587999999996</v>
      </c>
      <c r="W21" s="6">
        <v>6.0378920000000003E-2</v>
      </c>
      <c r="X21" s="6">
        <v>8.5036199999999999E-3</v>
      </c>
      <c r="Y21" s="6">
        <v>1.9902699999999999E-2</v>
      </c>
      <c r="Z21" s="6">
        <v>5.9289000000000008E-3</v>
      </c>
      <c r="AA21" s="6">
        <v>5.1599799999999998E-3</v>
      </c>
      <c r="AB21" s="6">
        <v>3.9495199999999994E-2</v>
      </c>
      <c r="AC21" s="6">
        <v>2.6917399999999998E-3</v>
      </c>
      <c r="AD21" s="6">
        <v>4.6221000000000005E-3</v>
      </c>
      <c r="AE21" s="36"/>
      <c r="AF21" s="24">
        <v>379</v>
      </c>
      <c r="AG21" s="24">
        <v>27</v>
      </c>
      <c r="AH21" s="24">
        <v>1819</v>
      </c>
      <c r="AI21" s="24">
        <v>536</v>
      </c>
      <c r="AJ21" s="24">
        <v>29</v>
      </c>
      <c r="AK21" s="24" t="s">
        <v>429</v>
      </c>
      <c r="AL21" s="38" t="s">
        <v>49</v>
      </c>
    </row>
    <row r="22" spans="1:38" s="2" customFormat="1" ht="26.25" customHeight="1" thickBot="1" x14ac:dyDescent="0.25">
      <c r="A22" s="57" t="s">
        <v>53</v>
      </c>
      <c r="B22" s="61" t="s">
        <v>68</v>
      </c>
      <c r="C22" s="58" t="s">
        <v>69</v>
      </c>
      <c r="D22" s="59"/>
      <c r="E22" s="6">
        <v>0.12763474999999999</v>
      </c>
      <c r="F22" s="6">
        <v>5.2060380000000003E-2</v>
      </c>
      <c r="G22" s="6">
        <v>6.5700676423316492E-2</v>
      </c>
      <c r="H22" s="6">
        <v>8.5099999999999998E-4</v>
      </c>
      <c r="I22" s="6">
        <v>2.4360613200000002E-2</v>
      </c>
      <c r="J22" s="6">
        <v>2.6124883200000008E-2</v>
      </c>
      <c r="K22" s="6">
        <v>2.7596213200000004E-2</v>
      </c>
      <c r="L22" s="6">
        <v>2.1778469280000004E-3</v>
      </c>
      <c r="M22" s="6">
        <v>0.22447051000000007</v>
      </c>
      <c r="N22" s="6">
        <v>2.5906606340000009E-2</v>
      </c>
      <c r="O22" s="6">
        <v>6.1736124600000018E-4</v>
      </c>
      <c r="P22" s="6">
        <v>2.1833470000000004E-3</v>
      </c>
      <c r="Q22" s="6">
        <v>8.8552960000000023E-4</v>
      </c>
      <c r="R22" s="6">
        <v>3.0556852200000007E-3</v>
      </c>
      <c r="S22" s="6">
        <v>3.4373330440000014E-3</v>
      </c>
      <c r="T22" s="6">
        <v>2.515170220000001E-3</v>
      </c>
      <c r="U22" s="6">
        <v>4.236325200000001E-4</v>
      </c>
      <c r="V22" s="6">
        <v>4.9582446200000005E-2</v>
      </c>
      <c r="W22" s="6">
        <v>4.1134458800000009E-2</v>
      </c>
      <c r="X22" s="6">
        <v>9.7146218000000017E-3</v>
      </c>
      <c r="Y22" s="6">
        <v>1.5114121000000003E-2</v>
      </c>
      <c r="Z22" s="6">
        <v>5.966949E-3</v>
      </c>
      <c r="AA22" s="6">
        <v>4.9380302000000004E-3</v>
      </c>
      <c r="AB22" s="6">
        <v>3.5733722000000002E-2</v>
      </c>
      <c r="AC22" s="6">
        <v>2.2334900000000002E-4</v>
      </c>
      <c r="AD22" s="6">
        <v>3.2122774400000012E-2</v>
      </c>
      <c r="AE22" s="36"/>
      <c r="AF22" s="24" t="s">
        <v>428</v>
      </c>
      <c r="AG22" s="24">
        <v>1910</v>
      </c>
      <c r="AH22" s="24">
        <v>1280</v>
      </c>
      <c r="AI22" s="24">
        <v>1273.139136904106</v>
      </c>
      <c r="AJ22" s="24">
        <v>819.02132679589408</v>
      </c>
      <c r="AK22" s="24" t="s">
        <v>429</v>
      </c>
      <c r="AL22" s="38" t="s">
        <v>49</v>
      </c>
    </row>
    <row r="23" spans="1:38" s="2" customFormat="1" ht="26.25" customHeight="1" thickBot="1" x14ac:dyDescent="0.25">
      <c r="A23" s="57" t="s">
        <v>70</v>
      </c>
      <c r="B23" s="61" t="s">
        <v>392</v>
      </c>
      <c r="C23" s="58" t="s">
        <v>388</v>
      </c>
      <c r="D23" s="100"/>
      <c r="E23" s="6">
        <v>1.0513179634967713</v>
      </c>
      <c r="F23" s="6">
        <v>0.14129758371421736</v>
      </c>
      <c r="G23" s="6">
        <v>9.3534722989042418E-2</v>
      </c>
      <c r="H23" s="6">
        <v>3.780555624132995E-4</v>
      </c>
      <c r="I23" s="6">
        <v>6.324809111454556E-2</v>
      </c>
      <c r="J23" s="6">
        <v>6.324809111454556E-2</v>
      </c>
      <c r="K23" s="6">
        <v>6.324809111454556E-2</v>
      </c>
      <c r="L23" s="6">
        <v>4.3416942915767774E-2</v>
      </c>
      <c r="M23" s="6">
        <v>1.157222685235918</v>
      </c>
      <c r="N23" s="6">
        <v>5.0573565534452235E-3</v>
      </c>
      <c r="O23" s="6">
        <v>4.7758036955062477E-4</v>
      </c>
      <c r="P23" s="6" t="s">
        <v>438</v>
      </c>
      <c r="Q23" s="6" t="s">
        <v>438</v>
      </c>
      <c r="R23" s="6">
        <v>2.3879018477531238E-3</v>
      </c>
      <c r="S23" s="6">
        <v>8.118866282360622E-2</v>
      </c>
      <c r="T23" s="6">
        <v>3.3430625868543736E-3</v>
      </c>
      <c r="U23" s="6">
        <v>4.7758036955062477E-4</v>
      </c>
      <c r="V23" s="6">
        <v>4.7758036955062477E-2</v>
      </c>
      <c r="W23" s="6" t="s">
        <v>438</v>
      </c>
      <c r="X23" s="6">
        <v>3.7806156650699971E-3</v>
      </c>
      <c r="Y23" s="6">
        <v>2.3778950249193735E-3</v>
      </c>
      <c r="Z23" s="6" t="s">
        <v>438</v>
      </c>
      <c r="AA23" s="6" t="s">
        <v>438</v>
      </c>
      <c r="AB23" s="6">
        <v>6.1585106899893702E-3</v>
      </c>
      <c r="AC23" s="6" t="s">
        <v>438</v>
      </c>
      <c r="AD23" s="6" t="s">
        <v>438</v>
      </c>
      <c r="AE23" s="36"/>
      <c r="AF23" s="24">
        <v>2030.72</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1.2599757043280002</v>
      </c>
      <c r="F24" s="6">
        <v>3.625697566156</v>
      </c>
      <c r="G24" s="6">
        <v>0.55649959369069524</v>
      </c>
      <c r="H24" s="6">
        <v>0.44588699999999998</v>
      </c>
      <c r="I24" s="6">
        <v>1.6924279347861599</v>
      </c>
      <c r="J24" s="6">
        <v>1.7288419347861603</v>
      </c>
      <c r="K24" s="6">
        <v>1.8134019347861601</v>
      </c>
      <c r="L24" s="6">
        <v>0.47313281849144656</v>
      </c>
      <c r="M24" s="6">
        <v>6.9820122835880012</v>
      </c>
      <c r="N24" s="6">
        <v>0.32927150883929207</v>
      </c>
      <c r="O24" s="6">
        <v>0.1567162296432148</v>
      </c>
      <c r="P24" s="6">
        <v>7.3119415288800003E-3</v>
      </c>
      <c r="Q24" s="6">
        <v>2.7517587572000006E-3</v>
      </c>
      <c r="R24" s="6">
        <v>0.27757607646643601</v>
      </c>
      <c r="S24" s="6">
        <v>7.282303312128717E-2</v>
      </c>
      <c r="T24" s="6">
        <v>2.4481951456436002E-2</v>
      </c>
      <c r="U24" s="6">
        <v>6.1183382071760004E-3</v>
      </c>
      <c r="V24" s="6">
        <v>6.1771804051075607</v>
      </c>
      <c r="W24" s="6">
        <v>1.2124910818574397</v>
      </c>
      <c r="X24" s="6">
        <v>0.12197566889184001</v>
      </c>
      <c r="Y24" s="6">
        <v>0.19541216983879997</v>
      </c>
      <c r="Z24" s="6">
        <v>6.1115919409199998E-2</v>
      </c>
      <c r="AA24" s="6">
        <v>4.8904025337759997E-2</v>
      </c>
      <c r="AB24" s="6">
        <v>0.42740778347759995</v>
      </c>
      <c r="AC24" s="6">
        <v>6.0272980000000004E-2</v>
      </c>
      <c r="AD24" s="6">
        <v>5.6530599999999997E-3</v>
      </c>
      <c r="AE24" s="36"/>
      <c r="AF24" s="24">
        <v>102.18357200000014</v>
      </c>
      <c r="AG24" s="24">
        <v>29</v>
      </c>
      <c r="AH24" s="24">
        <v>2797</v>
      </c>
      <c r="AI24" s="24">
        <v>12053</v>
      </c>
      <c r="AJ24" s="24">
        <v>29</v>
      </c>
      <c r="AK24" s="24" t="s">
        <v>429</v>
      </c>
      <c r="AL24" s="38" t="s">
        <v>49</v>
      </c>
    </row>
    <row r="25" spans="1:38" s="2" customFormat="1" ht="26.25" customHeight="1" thickBot="1" x14ac:dyDescent="0.25">
      <c r="A25" s="57" t="s">
        <v>73</v>
      </c>
      <c r="B25" s="61" t="s">
        <v>74</v>
      </c>
      <c r="C25" s="63" t="s">
        <v>75</v>
      </c>
      <c r="D25" s="59"/>
      <c r="E25" s="6">
        <v>0.13886026000000001</v>
      </c>
      <c r="F25" s="6">
        <v>4.3329859999999998E-2</v>
      </c>
      <c r="G25" s="6">
        <v>2.0470800000000001E-2</v>
      </c>
      <c r="H25" s="6" t="s">
        <v>438</v>
      </c>
      <c r="I25" s="6">
        <v>2.3882600000000001E-3</v>
      </c>
      <c r="J25" s="6">
        <v>2.3882600000000001E-3</v>
      </c>
      <c r="K25" s="6">
        <v>2.3882600000000001E-3</v>
      </c>
      <c r="L25" s="6">
        <v>1.1463648E-3</v>
      </c>
      <c r="M25" s="6">
        <v>0.38143924000000001</v>
      </c>
      <c r="N25" s="6">
        <v>1.2418952000000003E-3</v>
      </c>
      <c r="O25" s="6">
        <v>1.7741360000000003E-4</v>
      </c>
      <c r="P25" s="6">
        <v>5.3224080000000007E-4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766.6041656000001</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2.9510000000000002E-4</v>
      </c>
      <c r="F26" s="6">
        <v>7.2800000000000008E-5</v>
      </c>
      <c r="G26" s="6">
        <v>4.2899999999999999E-5</v>
      </c>
      <c r="H26" s="6" t="s">
        <v>438</v>
      </c>
      <c r="I26" s="6">
        <v>1.8200000000000002E-5</v>
      </c>
      <c r="J26" s="6">
        <v>1.8200000000000002E-5</v>
      </c>
      <c r="K26" s="6">
        <v>1.8200000000000002E-5</v>
      </c>
      <c r="L26" s="6">
        <v>8.7360000000000007E-6</v>
      </c>
      <c r="M26" s="6">
        <v>8.7100000000000003E-4</v>
      </c>
      <c r="N26" s="6">
        <v>2.7300000000000001E-6</v>
      </c>
      <c r="O26" s="6">
        <v>3.8999999999999997E-7</v>
      </c>
      <c r="P26" s="6">
        <v>1.17E-6</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1.68519</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3.8176575420618279</v>
      </c>
      <c r="F27" s="6">
        <v>3.2439421741792089</v>
      </c>
      <c r="G27" s="6">
        <v>8.4245321966004132E-3</v>
      </c>
      <c r="H27" s="6">
        <v>0.18498985649521379</v>
      </c>
      <c r="I27" s="6">
        <v>0.24017494678700263</v>
      </c>
      <c r="J27" s="6">
        <v>0.24017494678700263</v>
      </c>
      <c r="K27" s="6">
        <v>0.24017494678700263</v>
      </c>
      <c r="L27" s="6">
        <v>0.17586374214149847</v>
      </c>
      <c r="M27" s="6">
        <v>25.071268196381205</v>
      </c>
      <c r="N27" s="6">
        <v>1.0616062348291595</v>
      </c>
      <c r="O27" s="6">
        <v>5.5159932981908912E-5</v>
      </c>
      <c r="P27" s="6">
        <v>3.0676543655369978E-3</v>
      </c>
      <c r="Q27" s="6">
        <v>8.808547771945504E-5</v>
      </c>
      <c r="R27" s="6">
        <v>3.2182630632360243E-3</v>
      </c>
      <c r="S27" s="6">
        <v>2.2193393112192269E-3</v>
      </c>
      <c r="T27" s="6">
        <v>5.541555555930777E-4</v>
      </c>
      <c r="U27" s="6">
        <v>6.5851089475092256E-5</v>
      </c>
      <c r="V27" s="6">
        <v>1.1186164458185729E-2</v>
      </c>
      <c r="W27" s="6">
        <v>0.2541928</v>
      </c>
      <c r="X27" s="6">
        <v>6.3898224379000008E-3</v>
      </c>
      <c r="Y27" s="6">
        <v>7.2780624875999995E-3</v>
      </c>
      <c r="Z27" s="6">
        <v>5.5242255508E-3</v>
      </c>
      <c r="AA27" s="6">
        <v>6.3795627418E-3</v>
      </c>
      <c r="AB27" s="6">
        <v>2.5571673218099999E-2</v>
      </c>
      <c r="AC27" s="6">
        <v>2.4441030000000002E-4</v>
      </c>
      <c r="AD27" s="6">
        <v>4.1767100000000002E-5</v>
      </c>
      <c r="AE27" s="36"/>
      <c r="AF27" s="24">
        <v>19964.988531525836</v>
      </c>
      <c r="AG27" s="24" t="s">
        <v>429</v>
      </c>
      <c r="AH27" s="24" t="s">
        <v>429</v>
      </c>
      <c r="AI27" s="24">
        <v>451.93552160151751</v>
      </c>
      <c r="AJ27" s="24" t="s">
        <v>429</v>
      </c>
      <c r="AK27" s="24" t="s">
        <v>429</v>
      </c>
      <c r="AL27" s="38" t="s">
        <v>49</v>
      </c>
    </row>
    <row r="28" spans="1:38" s="2" customFormat="1" ht="26.25" customHeight="1" thickBot="1" x14ac:dyDescent="0.25">
      <c r="A28" s="57" t="s">
        <v>78</v>
      </c>
      <c r="B28" s="57" t="s">
        <v>81</v>
      </c>
      <c r="C28" s="58" t="s">
        <v>82</v>
      </c>
      <c r="D28" s="59"/>
      <c r="E28" s="6">
        <v>0.77567902684384182</v>
      </c>
      <c r="F28" s="6">
        <v>0.13454539553938533</v>
      </c>
      <c r="G28" s="6">
        <v>1.1333407463742255E-3</v>
      </c>
      <c r="H28" s="6">
        <v>3.6353540884225283E-3</v>
      </c>
      <c r="I28" s="6">
        <v>6.7034855458719539E-2</v>
      </c>
      <c r="J28" s="6">
        <v>6.7034855458719539E-2</v>
      </c>
      <c r="K28" s="6">
        <v>6.7034855458719539E-2</v>
      </c>
      <c r="L28" s="6">
        <v>5.0487561465893491E-2</v>
      </c>
      <c r="M28" s="6">
        <v>0.86365662939319765</v>
      </c>
      <c r="N28" s="6">
        <v>1.8425957803152399E-2</v>
      </c>
      <c r="O28" s="6">
        <v>3.4894930031850809E-6</v>
      </c>
      <c r="P28" s="6">
        <v>3.2164686809474434E-4</v>
      </c>
      <c r="Q28" s="6">
        <v>6.5930708844271717E-6</v>
      </c>
      <c r="R28" s="6">
        <v>4.8631532176325473E-4</v>
      </c>
      <c r="S28" s="6">
        <v>3.2717973504753145E-4</v>
      </c>
      <c r="T28" s="6">
        <v>1.974669884188523E-5</v>
      </c>
      <c r="U28" s="6">
        <v>6.2071557624841766E-6</v>
      </c>
      <c r="V28" s="6">
        <v>1.1057105835888619E-3</v>
      </c>
      <c r="W28" s="6">
        <v>3.5936999999999997E-2</v>
      </c>
      <c r="X28" s="6">
        <v>1.1406917518E-3</v>
      </c>
      <c r="Y28" s="6">
        <v>1.2794536213E-3</v>
      </c>
      <c r="Z28" s="6">
        <v>1.0020007315999998E-3</v>
      </c>
      <c r="AA28" s="6">
        <v>1.0665979780999999E-3</v>
      </c>
      <c r="AB28" s="6">
        <v>4.4887440827999997E-3</v>
      </c>
      <c r="AC28" s="6">
        <v>3.36818E-5</v>
      </c>
      <c r="AD28" s="6">
        <v>6.8592999999999997E-6</v>
      </c>
      <c r="AE28" s="36"/>
      <c r="AF28" s="24">
        <v>2531.8120262552898</v>
      </c>
      <c r="AG28" s="24" t="s">
        <v>429</v>
      </c>
      <c r="AH28" s="24" t="s">
        <v>429</v>
      </c>
      <c r="AI28" s="24">
        <v>51.014750722200851</v>
      </c>
      <c r="AJ28" s="24" t="s">
        <v>429</v>
      </c>
      <c r="AK28" s="24" t="s">
        <v>429</v>
      </c>
      <c r="AL28" s="38" t="s">
        <v>49</v>
      </c>
    </row>
    <row r="29" spans="1:38" s="2" customFormat="1" ht="26.25" customHeight="1" thickBot="1" x14ac:dyDescent="0.25">
      <c r="A29" s="57" t="s">
        <v>78</v>
      </c>
      <c r="B29" s="57" t="s">
        <v>83</v>
      </c>
      <c r="C29" s="58" t="s">
        <v>84</v>
      </c>
      <c r="D29" s="59"/>
      <c r="E29" s="6">
        <v>7.6522056936304912</v>
      </c>
      <c r="F29" s="6">
        <v>0.42357508279768435</v>
      </c>
      <c r="G29" s="6">
        <v>5.4069566034335263E-3</v>
      </c>
      <c r="H29" s="6">
        <v>5.9073165830688624E-3</v>
      </c>
      <c r="I29" s="6">
        <v>0.16507763549629353</v>
      </c>
      <c r="J29" s="6">
        <v>0.16507763549629353</v>
      </c>
      <c r="K29" s="6">
        <v>0.16507763549629353</v>
      </c>
      <c r="L29" s="6">
        <v>0.10596756600442449</v>
      </c>
      <c r="M29" s="6">
        <v>1.8993054838453454</v>
      </c>
      <c r="N29" s="6">
        <v>1.7965024871477574E-2</v>
      </c>
      <c r="O29" s="6">
        <v>1.4398033754845244E-5</v>
      </c>
      <c r="P29" s="6">
        <v>1.4791589160072886E-3</v>
      </c>
      <c r="Q29" s="6">
        <v>2.8419806213640031E-5</v>
      </c>
      <c r="R29" s="6">
        <v>2.3434413593177153E-3</v>
      </c>
      <c r="S29" s="6">
        <v>1.5725200308751245E-3</v>
      </c>
      <c r="T29" s="6">
        <v>6.3236054460137845E-5</v>
      </c>
      <c r="U29" s="6">
        <v>2.8043544917589576E-5</v>
      </c>
      <c r="V29" s="6">
        <v>5.0365502462846089E-3</v>
      </c>
      <c r="W29" s="6">
        <v>7.4957999999999997E-2</v>
      </c>
      <c r="X29" s="6">
        <v>1.1902588755000002E-3</v>
      </c>
      <c r="Y29" s="6">
        <v>7.2076787460999998E-3</v>
      </c>
      <c r="Z29" s="6">
        <v>8.0540850574000004E-3</v>
      </c>
      <c r="AA29" s="6">
        <v>1.8515138062000001E-3</v>
      </c>
      <c r="AB29" s="6">
        <v>1.83035364852E-2</v>
      </c>
      <c r="AC29" s="6">
        <v>6.1715099999999995E-5</v>
      </c>
      <c r="AD29" s="6">
        <v>1.3319199999999999E-5</v>
      </c>
      <c r="AE29" s="36"/>
      <c r="AF29" s="24">
        <v>11493.105356664357</v>
      </c>
      <c r="AG29" s="24" t="s">
        <v>429</v>
      </c>
      <c r="AH29" s="24" t="s">
        <v>429</v>
      </c>
      <c r="AI29" s="24">
        <v>238.20835281824347</v>
      </c>
      <c r="AJ29" s="24" t="s">
        <v>429</v>
      </c>
      <c r="AK29" s="24" t="s">
        <v>429</v>
      </c>
      <c r="AL29" s="38" t="s">
        <v>49</v>
      </c>
    </row>
    <row r="30" spans="1:38" s="2" customFormat="1" ht="26.25" customHeight="1" thickBot="1" x14ac:dyDescent="0.25">
      <c r="A30" s="57" t="s">
        <v>78</v>
      </c>
      <c r="B30" s="57" t="s">
        <v>85</v>
      </c>
      <c r="C30" s="58" t="s">
        <v>86</v>
      </c>
      <c r="D30" s="59"/>
      <c r="E30" s="6">
        <v>3.0197998418271706E-3</v>
      </c>
      <c r="F30" s="6">
        <v>3.7788114515834886E-2</v>
      </c>
      <c r="G30" s="6">
        <v>1.1835458066340287E-5</v>
      </c>
      <c r="H30" s="6">
        <v>3.2698858158740003E-5</v>
      </c>
      <c r="I30" s="6">
        <v>6.6874667717724148E-4</v>
      </c>
      <c r="J30" s="6">
        <v>6.6874667717724148E-4</v>
      </c>
      <c r="K30" s="6">
        <v>6.6874667717724148E-4</v>
      </c>
      <c r="L30" s="6">
        <v>1.1515338710410978E-4</v>
      </c>
      <c r="M30" s="6">
        <v>0.11094183757034468</v>
      </c>
      <c r="N30" s="6">
        <v>2.9592794912401792E-3</v>
      </c>
      <c r="O30" s="6">
        <v>5.7120460408999915E-5</v>
      </c>
      <c r="P30" s="6">
        <v>5.3914558930866997E-6</v>
      </c>
      <c r="Q30" s="6">
        <v>1.8591227217540344E-7</v>
      </c>
      <c r="R30" s="6">
        <v>2.4388950042817327E-4</v>
      </c>
      <c r="S30" s="6">
        <v>9.7271947585783128E-3</v>
      </c>
      <c r="T30" s="6">
        <v>4.0002598258153743E-4</v>
      </c>
      <c r="U30" s="6">
        <v>5.6870475677007748E-5</v>
      </c>
      <c r="V30" s="6">
        <v>5.6476066670831954E-3</v>
      </c>
      <c r="W30" s="6">
        <v>2.9560000000000003E-4</v>
      </c>
      <c r="X30" s="6">
        <v>4.1481561999999999E-6</v>
      </c>
      <c r="Y30" s="6">
        <v>5.3252801999999998E-6</v>
      </c>
      <c r="Z30" s="6">
        <v>3.1960407000000002E-6</v>
      </c>
      <c r="AA30" s="6">
        <v>5.9175625999999997E-6</v>
      </c>
      <c r="AB30" s="6">
        <v>1.8587039699999998E-5</v>
      </c>
      <c r="AC30" s="6">
        <v>2.9560000000000003E-7</v>
      </c>
      <c r="AD30" s="6">
        <v>1.0789999999999999E-7</v>
      </c>
      <c r="AE30" s="36"/>
      <c r="AF30" s="24">
        <v>26.539744761878204</v>
      </c>
      <c r="AG30" s="24" t="s">
        <v>429</v>
      </c>
      <c r="AH30" s="24" t="s">
        <v>429</v>
      </c>
      <c r="AI30" s="24">
        <v>0.76359583258368768</v>
      </c>
      <c r="AJ30" s="24" t="s">
        <v>429</v>
      </c>
      <c r="AK30" s="24" t="s">
        <v>429</v>
      </c>
      <c r="AL30" s="38" t="s">
        <v>49</v>
      </c>
    </row>
    <row r="31" spans="1:38" s="2" customFormat="1" ht="26.25" customHeight="1" thickBot="1" x14ac:dyDescent="0.25">
      <c r="A31" s="57" t="s">
        <v>78</v>
      </c>
      <c r="B31" s="57" t="s">
        <v>87</v>
      </c>
      <c r="C31" s="58" t="s">
        <v>88</v>
      </c>
      <c r="D31" s="59"/>
      <c r="E31" s="6" t="s">
        <v>429</v>
      </c>
      <c r="F31" s="6">
        <v>0.32309795694335242</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15.05901419680716</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0.11155150600207457</v>
      </c>
      <c r="J32" s="6">
        <v>0.21130833513097214</v>
      </c>
      <c r="K32" s="6">
        <v>0.27437399963241854</v>
      </c>
      <c r="L32" s="6">
        <v>1.1155150600207457E-2</v>
      </c>
      <c r="M32" s="6" t="s">
        <v>438</v>
      </c>
      <c r="N32" s="6">
        <v>0.30212492901610699</v>
      </c>
      <c r="O32" s="6">
        <v>1.3723426196085679E-3</v>
      </c>
      <c r="P32" s="6">
        <v>8.8878117089723749E-7</v>
      </c>
      <c r="Q32" s="6">
        <v>8.8878117089723803E-13</v>
      </c>
      <c r="R32" s="6">
        <v>0.11224030427716432</v>
      </c>
      <c r="S32" s="6">
        <v>2.4599748477942471</v>
      </c>
      <c r="T32" s="6">
        <v>1.7570181885370972E-2</v>
      </c>
      <c r="U32" s="6">
        <v>2.2310301200414934E-3</v>
      </c>
      <c r="V32" s="6">
        <v>0.88878117089723763</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8551.8476718219008</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5.6366225867316593E-2</v>
      </c>
      <c r="J33" s="6">
        <v>0.10438189975429009</v>
      </c>
      <c r="K33" s="6">
        <v>0.20876379950858018</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8551.8476718219008</v>
      </c>
      <c r="AL33" s="38" t="s">
        <v>412</v>
      </c>
    </row>
    <row r="34" spans="1:38" s="2" customFormat="1" ht="26.25" customHeight="1" thickBot="1" x14ac:dyDescent="0.25">
      <c r="A34" s="57" t="s">
        <v>70</v>
      </c>
      <c r="B34" s="57" t="s">
        <v>93</v>
      </c>
      <c r="C34" s="58" t="s">
        <v>94</v>
      </c>
      <c r="D34" s="59"/>
      <c r="E34" s="6">
        <v>4.8640889520000004</v>
      </c>
      <c r="F34" s="6">
        <v>0.38253598799999999</v>
      </c>
      <c r="G34" s="6">
        <v>0.16097905389503409</v>
      </c>
      <c r="H34" s="6">
        <v>8.0492580000000001E-4</v>
      </c>
      <c r="I34" s="6">
        <v>0.10453145999999999</v>
      </c>
      <c r="J34" s="6">
        <v>0.11258071800000001</v>
      </c>
      <c r="K34" s="6">
        <v>0.167632578</v>
      </c>
      <c r="L34" s="6">
        <v>6.7945448999999991E-2</v>
      </c>
      <c r="M34" s="6">
        <v>1.3029398639999998</v>
      </c>
      <c r="N34" s="6" t="s">
        <v>438</v>
      </c>
      <c r="O34" s="6">
        <v>7.9000000000000001E-4</v>
      </c>
      <c r="P34" s="6" t="s">
        <v>438</v>
      </c>
      <c r="Q34" s="6" t="s">
        <v>438</v>
      </c>
      <c r="R34" s="6">
        <v>3.9500000000000004E-3</v>
      </c>
      <c r="S34" s="6">
        <v>0.13431199999999999</v>
      </c>
      <c r="T34" s="6">
        <v>5.5300000000000002E-3</v>
      </c>
      <c r="U34" s="6">
        <v>7.9000000000000001E-4</v>
      </c>
      <c r="V34" s="6">
        <v>7.9006999999999994E-2</v>
      </c>
      <c r="W34" s="6" t="s">
        <v>429</v>
      </c>
      <c r="X34" s="6">
        <v>2.3700000000000001E-3</v>
      </c>
      <c r="Y34" s="6">
        <v>3.9500000000000004E-3</v>
      </c>
      <c r="Z34" s="6" t="s">
        <v>429</v>
      </c>
      <c r="AA34" s="6" t="s">
        <v>429</v>
      </c>
      <c r="AB34" s="6">
        <v>5.3200000000000001E-3</v>
      </c>
      <c r="AC34" s="6" t="s">
        <v>429</v>
      </c>
      <c r="AD34" s="6" t="s">
        <v>429</v>
      </c>
      <c r="AE34" s="36"/>
      <c r="AF34" s="24">
        <v>3357</v>
      </c>
      <c r="AG34" s="24" t="s">
        <v>429</v>
      </c>
      <c r="AH34" s="24" t="s">
        <v>429</v>
      </c>
      <c r="AI34" s="24">
        <v>2</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0.3147147922656961</v>
      </c>
      <c r="F36" s="6">
        <v>2.358889615091149E-2</v>
      </c>
      <c r="G36" s="6">
        <v>4.0950000000000005E-3</v>
      </c>
      <c r="H36" s="6">
        <v>2.72E-5</v>
      </c>
      <c r="I36" s="6">
        <v>6.2496346086677564E-3</v>
      </c>
      <c r="J36" s="6">
        <v>6.6497287484653554E-3</v>
      </c>
      <c r="K36" s="6">
        <v>6.6497287484653554E-3</v>
      </c>
      <c r="L36" s="6">
        <v>1.7688243992966496E-3</v>
      </c>
      <c r="M36" s="6">
        <v>6.877235013648772E-2</v>
      </c>
      <c r="N36" s="6" t="s">
        <v>438</v>
      </c>
      <c r="O36" s="6">
        <v>7.2229278900818853E-7</v>
      </c>
      <c r="P36" s="6" t="s">
        <v>438</v>
      </c>
      <c r="Q36" s="6" t="s">
        <v>438</v>
      </c>
      <c r="R36" s="6">
        <v>2.0345848677394182E-4</v>
      </c>
      <c r="S36" s="6">
        <v>3.5209444183926294E-3</v>
      </c>
      <c r="T36" s="6">
        <v>4.0009461739596184E-3</v>
      </c>
      <c r="U36" s="6">
        <v>4.000948220809744E-4</v>
      </c>
      <c r="V36" s="6">
        <v>4.8011979059086954E-3</v>
      </c>
      <c r="W36" s="6">
        <v>5.2012238173687926E-7</v>
      </c>
      <c r="X36" s="6">
        <v>2.673478188796968E-8</v>
      </c>
      <c r="Y36" s="6">
        <v>1.1475549264344156E-7</v>
      </c>
      <c r="Z36" s="6">
        <v>5.2012238173687923E-8</v>
      </c>
      <c r="AA36" s="6">
        <v>2.0404801129677572E-7</v>
      </c>
      <c r="AB36" s="6">
        <v>1.4149027453141123E-7</v>
      </c>
      <c r="AC36" s="6">
        <v>3.2007531183807952E-7</v>
      </c>
      <c r="AD36" s="6">
        <v>1.5203577312308778E-7</v>
      </c>
      <c r="AE36" s="36"/>
      <c r="AF36" s="24">
        <v>173</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0.85925962164644865</v>
      </c>
      <c r="F39" s="6">
        <v>1.6164846860570969</v>
      </c>
      <c r="G39" s="6">
        <v>0.36999584367849675</v>
      </c>
      <c r="H39" s="6">
        <v>0.19191899999999998</v>
      </c>
      <c r="I39" s="6">
        <v>0.77125331677861308</v>
      </c>
      <c r="J39" s="6">
        <v>0.79033433779106543</v>
      </c>
      <c r="K39" s="6">
        <v>0.82934533779106545</v>
      </c>
      <c r="L39" s="6">
        <v>0.20644955439701612</v>
      </c>
      <c r="M39" s="6">
        <v>3.4803343547910068</v>
      </c>
      <c r="N39" s="6">
        <v>0.19189129635095181</v>
      </c>
      <c r="O39" s="6">
        <v>6.8158422265054738E-2</v>
      </c>
      <c r="P39" s="6">
        <v>6.8919278352447969E-3</v>
      </c>
      <c r="Q39" s="6">
        <v>3.4167114010610925E-3</v>
      </c>
      <c r="R39" s="6">
        <v>0.12455660716288508</v>
      </c>
      <c r="S39" s="6">
        <v>3.7981677862143987E-2</v>
      </c>
      <c r="T39" s="6">
        <v>1.5425142271229021E-2</v>
      </c>
      <c r="U39" s="6">
        <v>3.495496834633253E-3</v>
      </c>
      <c r="V39" s="6">
        <v>2.7353629582349637</v>
      </c>
      <c r="W39" s="6">
        <v>0.60007346830820463</v>
      </c>
      <c r="X39" s="6">
        <v>6.9436433147539986E-2</v>
      </c>
      <c r="Y39" s="6">
        <v>0.10573459382048644</v>
      </c>
      <c r="Z39" s="6">
        <v>3.5088306552018202E-2</v>
      </c>
      <c r="AA39" s="6">
        <v>2.7894080689791288E-2</v>
      </c>
      <c r="AB39" s="6">
        <v>0.23815341420983593</v>
      </c>
      <c r="AC39" s="6">
        <v>2.6174320000000004E-2</v>
      </c>
      <c r="AD39" s="6">
        <v>6.5931220000000013E-2</v>
      </c>
      <c r="AE39" s="36"/>
      <c r="AF39" s="24">
        <v>114.90122111858982</v>
      </c>
      <c r="AG39" s="24">
        <v>386</v>
      </c>
      <c r="AH39" s="24">
        <v>4952</v>
      </c>
      <c r="AI39" s="24">
        <v>5905</v>
      </c>
      <c r="AJ39" s="24" t="s">
        <v>428</v>
      </c>
      <c r="AK39" s="24" t="s">
        <v>429</v>
      </c>
      <c r="AL39" s="38" t="s">
        <v>49</v>
      </c>
    </row>
    <row r="40" spans="1:38" s="2" customFormat="1" ht="26.25" customHeight="1" thickBot="1" x14ac:dyDescent="0.25">
      <c r="A40" s="57" t="s">
        <v>70</v>
      </c>
      <c r="B40" s="57" t="s">
        <v>105</v>
      </c>
      <c r="C40" s="58" t="s">
        <v>390</v>
      </c>
      <c r="D40" s="59"/>
      <c r="E40" s="6">
        <v>0.85707944872395447</v>
      </c>
      <c r="F40" s="6">
        <v>0.12294807945823255</v>
      </c>
      <c r="G40" s="6">
        <v>7.6162618152600031E-2</v>
      </c>
      <c r="H40" s="6">
        <v>3.0856714306752998E-4</v>
      </c>
      <c r="I40" s="6">
        <v>5.1719119047765466E-2</v>
      </c>
      <c r="J40" s="6">
        <v>5.1719119047765466E-2</v>
      </c>
      <c r="K40" s="6">
        <v>5.1719119047765466E-2</v>
      </c>
      <c r="L40" s="6">
        <v>3.5362470709507113E-2</v>
      </c>
      <c r="M40" s="6">
        <v>1.0853034322557082</v>
      </c>
      <c r="N40" s="6">
        <v>5.0573565534452235E-3</v>
      </c>
      <c r="O40" s="6">
        <v>3.907198453684129E-4</v>
      </c>
      <c r="P40" s="6" t="s">
        <v>438</v>
      </c>
      <c r="Q40" s="6" t="s">
        <v>438</v>
      </c>
      <c r="R40" s="6">
        <v>1.9535992268420645E-3</v>
      </c>
      <c r="S40" s="6">
        <v>6.6422373712630198E-2</v>
      </c>
      <c r="T40" s="6">
        <v>2.7350389175788904E-3</v>
      </c>
      <c r="U40" s="6">
        <v>3.907198453684129E-4</v>
      </c>
      <c r="V40" s="6">
        <v>3.9071984536841291E-2</v>
      </c>
      <c r="W40" s="6" t="s">
        <v>438</v>
      </c>
      <c r="X40" s="6">
        <v>3.0857314716123021E-3</v>
      </c>
      <c r="Y40" s="6">
        <v>1.9435924040083143E-3</v>
      </c>
      <c r="Z40" s="6" t="s">
        <v>438</v>
      </c>
      <c r="AA40" s="6" t="s">
        <v>438</v>
      </c>
      <c r="AB40" s="6">
        <v>5.0293238756206164E-3</v>
      </c>
      <c r="AC40" s="6" t="s">
        <v>438</v>
      </c>
      <c r="AD40" s="6" t="s">
        <v>438</v>
      </c>
      <c r="AE40" s="36"/>
      <c r="AF40" s="24">
        <v>1661.6496327497816</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2.0499288237722033</v>
      </c>
      <c r="F41" s="6">
        <v>13.57552028287741</v>
      </c>
      <c r="G41" s="6">
        <v>1.4411192745394634</v>
      </c>
      <c r="H41" s="6">
        <v>1.8048425828833616</v>
      </c>
      <c r="I41" s="6">
        <v>16.601469441583006</v>
      </c>
      <c r="J41" s="6">
        <v>17.041224741274782</v>
      </c>
      <c r="K41" s="6">
        <v>17.917767482564159</v>
      </c>
      <c r="L41" s="6">
        <v>1.8424296584621043</v>
      </c>
      <c r="M41" s="6">
        <v>106.63303918833839</v>
      </c>
      <c r="N41" s="6">
        <v>0.86662908799999983</v>
      </c>
      <c r="O41" s="6">
        <v>0.36343134799999993</v>
      </c>
      <c r="P41" s="6">
        <v>1.9582080000000002E-2</v>
      </c>
      <c r="Q41" s="6">
        <v>8.8184099999999987E-3</v>
      </c>
      <c r="R41" s="6">
        <v>0.64858809791999983</v>
      </c>
      <c r="S41" s="6">
        <v>0.184248409792</v>
      </c>
      <c r="T41" s="6">
        <v>6.7188749919999999E-2</v>
      </c>
      <c r="U41" s="6">
        <v>1.5124811999999998E-2</v>
      </c>
      <c r="V41" s="6">
        <v>14.418484087999998</v>
      </c>
      <c r="W41" s="6">
        <v>18.009268231204551</v>
      </c>
      <c r="X41" s="6">
        <v>3.0569577944302022</v>
      </c>
      <c r="Y41" s="6">
        <v>2.8342766159148578</v>
      </c>
      <c r="Z41" s="6">
        <v>1.071131120916734</v>
      </c>
      <c r="AA41" s="6">
        <v>1.7464394114330051</v>
      </c>
      <c r="AB41" s="6">
        <v>8.7088049426947993</v>
      </c>
      <c r="AC41" s="6">
        <v>0.13947273999999998</v>
      </c>
      <c r="AD41" s="6">
        <v>9.9540879279912078E-2</v>
      </c>
      <c r="AE41" s="36"/>
      <c r="AF41" s="24">
        <v>911</v>
      </c>
      <c r="AG41" s="24">
        <v>577</v>
      </c>
      <c r="AH41" s="24">
        <v>4481</v>
      </c>
      <c r="AI41" s="24">
        <v>27823</v>
      </c>
      <c r="AJ41" s="24" t="s">
        <v>428</v>
      </c>
      <c r="AK41" s="24" t="s">
        <v>429</v>
      </c>
      <c r="AL41" s="38" t="s">
        <v>49</v>
      </c>
    </row>
    <row r="42" spans="1:38" s="2" customFormat="1" ht="26.25" customHeight="1" thickBot="1" x14ac:dyDescent="0.25">
      <c r="A42" s="57" t="s">
        <v>70</v>
      </c>
      <c r="B42" s="57" t="s">
        <v>107</v>
      </c>
      <c r="C42" s="58" t="s">
        <v>108</v>
      </c>
      <c r="D42" s="59"/>
      <c r="E42" s="6">
        <v>0.85159458423721468</v>
      </c>
      <c r="F42" s="6">
        <v>0.50903319520846202</v>
      </c>
      <c r="G42" s="6">
        <v>5.0107859543721718E-2</v>
      </c>
      <c r="H42" s="6">
        <v>2.2238299605525986E-4</v>
      </c>
      <c r="I42" s="6">
        <v>5.8917385228851295E-2</v>
      </c>
      <c r="J42" s="6">
        <v>5.8917385228851295E-2</v>
      </c>
      <c r="K42" s="6">
        <v>5.8917385228851295E-2</v>
      </c>
      <c r="L42" s="6">
        <v>3.2959327437838325E-2</v>
      </c>
      <c r="M42" s="6">
        <v>4.6534628139810881</v>
      </c>
      <c r="N42" s="6">
        <v>3.0229199399002135E-2</v>
      </c>
      <c r="O42" s="6">
        <v>3.0975467183732593E-4</v>
      </c>
      <c r="P42" s="6" t="s">
        <v>438</v>
      </c>
      <c r="Q42" s="6" t="s">
        <v>438</v>
      </c>
      <c r="R42" s="6">
        <v>1.5487733591866297E-3</v>
      </c>
      <c r="S42" s="6">
        <v>5.2658294212345406E-2</v>
      </c>
      <c r="T42" s="6">
        <v>2.1682827028612814E-3</v>
      </c>
      <c r="U42" s="6">
        <v>3.0975467183732593E-4</v>
      </c>
      <c r="V42" s="6">
        <v>3.0975467183732591E-2</v>
      </c>
      <c r="W42" s="6" t="s">
        <v>438</v>
      </c>
      <c r="X42" s="6">
        <v>2.2387833378553052E-3</v>
      </c>
      <c r="Y42" s="6">
        <v>1.4889598499758041E-3</v>
      </c>
      <c r="Z42" s="6" t="s">
        <v>438</v>
      </c>
      <c r="AA42" s="6" t="s">
        <v>438</v>
      </c>
      <c r="AB42" s="6">
        <v>3.2492351141445051E-3</v>
      </c>
      <c r="AC42" s="6" t="s">
        <v>438</v>
      </c>
      <c r="AD42" s="6" t="s">
        <v>438</v>
      </c>
      <c r="AE42" s="36"/>
      <c r="AF42" s="24">
        <v>1325</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0.15658892970400001</v>
      </c>
      <c r="F43" s="6">
        <v>0.127870046908</v>
      </c>
      <c r="G43" s="6">
        <v>3.3134255352474024E-2</v>
      </c>
      <c r="H43" s="6">
        <v>1.1580999999999999E-2</v>
      </c>
      <c r="I43" s="6">
        <v>5.1398570856880009E-2</v>
      </c>
      <c r="J43" s="6">
        <v>5.2890386856879995E-2</v>
      </c>
      <c r="K43" s="6">
        <v>5.544538685687999E-2</v>
      </c>
      <c r="L43" s="6">
        <v>1.3231878194275203E-2</v>
      </c>
      <c r="M43" s="6">
        <v>0.26609664488400003</v>
      </c>
      <c r="N43" s="6">
        <v>1.5620936706955999E-2</v>
      </c>
      <c r="O43" s="6">
        <v>4.2202450032964006E-3</v>
      </c>
      <c r="P43" s="6">
        <v>1.2843779778400001E-3</v>
      </c>
      <c r="Q43" s="6">
        <v>7.8561169959999997E-4</v>
      </c>
      <c r="R43" s="6">
        <v>7.9734473809480004E-3</v>
      </c>
      <c r="S43" s="6">
        <v>2.9796606761896003E-3</v>
      </c>
      <c r="T43" s="6">
        <v>1.355599380948E-3</v>
      </c>
      <c r="U43" s="6">
        <v>5.1895754576800003E-4</v>
      </c>
      <c r="V43" s="6">
        <v>0.17494167600707999</v>
      </c>
      <c r="W43" s="6">
        <v>4.2737159237920007E-2</v>
      </c>
      <c r="X43" s="6">
        <v>5.4970598586371201E-3</v>
      </c>
      <c r="Y43" s="6">
        <v>8.0757612772884013E-3</v>
      </c>
      <c r="Z43" s="6">
        <v>2.7989058786955998E-3</v>
      </c>
      <c r="AA43" s="6">
        <v>2.21546256395568E-3</v>
      </c>
      <c r="AB43" s="6">
        <v>1.8587189578576802E-2</v>
      </c>
      <c r="AC43" s="6">
        <v>1.59724E-3</v>
      </c>
      <c r="AD43" s="6">
        <v>8.8587800000000001E-3</v>
      </c>
      <c r="AE43" s="36"/>
      <c r="AF43" s="24">
        <v>84.576996000000008</v>
      </c>
      <c r="AG43" s="24">
        <v>52</v>
      </c>
      <c r="AH43" s="24">
        <v>1044</v>
      </c>
      <c r="AI43" s="24">
        <v>502</v>
      </c>
      <c r="AJ43" s="24" t="s">
        <v>428</v>
      </c>
      <c r="AK43" s="24" t="s">
        <v>429</v>
      </c>
      <c r="AL43" s="38" t="s">
        <v>49</v>
      </c>
    </row>
    <row r="44" spans="1:38" s="2" customFormat="1" ht="26.25" customHeight="1" thickBot="1" x14ac:dyDescent="0.25">
      <c r="A44" s="57" t="s">
        <v>70</v>
      </c>
      <c r="B44" s="57" t="s">
        <v>111</v>
      </c>
      <c r="C44" s="58" t="s">
        <v>112</v>
      </c>
      <c r="D44" s="59"/>
      <c r="E44" s="6">
        <v>2.1963675194407832</v>
      </c>
      <c r="F44" s="6">
        <v>0.28805320918129423</v>
      </c>
      <c r="G44" s="6">
        <v>0.17823536737135384</v>
      </c>
      <c r="H44" s="6">
        <v>7.1253033085154599E-4</v>
      </c>
      <c r="I44" s="6">
        <v>0.10439903287134616</v>
      </c>
      <c r="J44" s="6">
        <v>0.10439903287134616</v>
      </c>
      <c r="K44" s="6">
        <v>0.10439903287134616</v>
      </c>
      <c r="L44" s="6">
        <v>6.3073699468820799E-2</v>
      </c>
      <c r="M44" s="6">
        <v>2.2356354760725008</v>
      </c>
      <c r="N44" s="6">
        <v>1.0114713106890447E-2</v>
      </c>
      <c r="O44" s="6">
        <v>9.1099034606759459E-4</v>
      </c>
      <c r="P44" s="6" t="s">
        <v>438</v>
      </c>
      <c r="Q44" s="6" t="s">
        <v>438</v>
      </c>
      <c r="R44" s="6">
        <v>4.554951730337973E-3</v>
      </c>
      <c r="S44" s="6">
        <v>0.15486835883149108</v>
      </c>
      <c r="T44" s="6">
        <v>6.3769324224731624E-3</v>
      </c>
      <c r="U44" s="6">
        <v>9.1099034606759459E-4</v>
      </c>
      <c r="V44" s="6">
        <v>9.1099034606759458E-2</v>
      </c>
      <c r="W44" s="6" t="s">
        <v>438</v>
      </c>
      <c r="X44" s="6">
        <v>7.2078681858707546E-3</v>
      </c>
      <c r="Y44" s="6">
        <v>4.5349380846704717E-3</v>
      </c>
      <c r="Z44" s="6" t="s">
        <v>438</v>
      </c>
      <c r="AA44" s="6" t="s">
        <v>438</v>
      </c>
      <c r="AB44" s="6">
        <v>1.1742806270541226E-2</v>
      </c>
      <c r="AC44" s="6" t="s">
        <v>438</v>
      </c>
      <c r="AD44" s="6" t="s">
        <v>438</v>
      </c>
      <c r="AE44" s="36"/>
      <c r="AF44" s="24">
        <v>3873.7599999999998</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0.54870557778300766</v>
      </c>
      <c r="F45" s="6">
        <v>1.9571663920922567E-2</v>
      </c>
      <c r="G45" s="6">
        <v>1.3979759943516122E-2</v>
      </c>
      <c r="H45" s="6" t="s">
        <v>438</v>
      </c>
      <c r="I45" s="6">
        <v>9.7858319604612835E-3</v>
      </c>
      <c r="J45" s="6">
        <v>1.0484819957637089E-2</v>
      </c>
      <c r="K45" s="6">
        <v>1.0484819957637089E-2</v>
      </c>
      <c r="L45" s="6">
        <v>3.2502941868674975E-3</v>
      </c>
      <c r="M45" s="6">
        <v>5.1725111791009644E-2</v>
      </c>
      <c r="N45" s="6">
        <v>9.0868439632854777E-4</v>
      </c>
      <c r="O45" s="6">
        <v>6.989879971758061E-5</v>
      </c>
      <c r="P45" s="6">
        <v>2.096963991527418E-4</v>
      </c>
      <c r="Q45" s="6">
        <v>2.7959519887032244E-4</v>
      </c>
      <c r="R45" s="6">
        <v>3.4949399858790305E-4</v>
      </c>
      <c r="S45" s="6">
        <v>6.1510943751470924E-3</v>
      </c>
      <c r="T45" s="6">
        <v>6.9898799717580604E-3</v>
      </c>
      <c r="U45" s="6">
        <v>6.989879971758061E-4</v>
      </c>
      <c r="V45" s="6">
        <v>8.3878559661096728E-3</v>
      </c>
      <c r="W45" s="6">
        <v>9.0868439632854777E-4</v>
      </c>
      <c r="X45" s="6" t="s">
        <v>438</v>
      </c>
      <c r="Y45" s="6" t="s">
        <v>438</v>
      </c>
      <c r="Z45" s="6" t="s">
        <v>438</v>
      </c>
      <c r="AA45" s="6" t="s">
        <v>438</v>
      </c>
      <c r="AB45" s="6" t="s">
        <v>438</v>
      </c>
      <c r="AC45" s="6">
        <v>5.5919039774064488E-4</v>
      </c>
      <c r="AD45" s="6">
        <v>2.6561543892680628E-4</v>
      </c>
      <c r="AE45" s="36"/>
      <c r="AF45" s="24">
        <v>297</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0.14726864999999997</v>
      </c>
      <c r="F47" s="6">
        <v>1.4406239999999999E-2</v>
      </c>
      <c r="G47" s="6">
        <v>4.6734000000000003E-3</v>
      </c>
      <c r="H47" s="6" t="s">
        <v>438</v>
      </c>
      <c r="I47" s="6">
        <v>2.5918199999999999E-3</v>
      </c>
      <c r="J47" s="6">
        <v>2.7769499999999998E-3</v>
      </c>
      <c r="K47" s="6">
        <v>2.7769499999999998E-3</v>
      </c>
      <c r="L47" s="6">
        <v>8.6085449999999993E-4</v>
      </c>
      <c r="M47" s="6">
        <v>0.59617962000000002</v>
      </c>
      <c r="N47" s="6">
        <v>2.40669E-4</v>
      </c>
      <c r="O47" s="6">
        <v>1.8512999999999997E-5</v>
      </c>
      <c r="P47" s="6">
        <v>5.5538999999999998E-5</v>
      </c>
      <c r="Q47" s="6">
        <v>7.4051999999999988E-5</v>
      </c>
      <c r="R47" s="6">
        <v>9.2565000000000006E-5</v>
      </c>
      <c r="S47" s="6">
        <v>1.6291439999999999E-3</v>
      </c>
      <c r="T47" s="6">
        <v>1.8513E-3</v>
      </c>
      <c r="U47" s="6">
        <v>1.8513000000000001E-4</v>
      </c>
      <c r="V47" s="6">
        <v>2.2215599999999996E-3</v>
      </c>
      <c r="W47" s="6">
        <v>2.40669E-4</v>
      </c>
      <c r="X47" s="6" t="s">
        <v>438</v>
      </c>
      <c r="Y47" s="6" t="s">
        <v>438</v>
      </c>
      <c r="Z47" s="6" t="s">
        <v>438</v>
      </c>
      <c r="AA47" s="6" t="s">
        <v>438</v>
      </c>
      <c r="AB47" s="6" t="s">
        <v>438</v>
      </c>
      <c r="AC47" s="6">
        <v>1.4810399999999998E-4</v>
      </c>
      <c r="AD47" s="6">
        <v>7.0349399999999988E-5</v>
      </c>
      <c r="AE47" s="36"/>
      <c r="AF47" s="24">
        <v>99.635871000000009</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4.35E-5</v>
      </c>
      <c r="J48" s="6">
        <v>4.35E-4</v>
      </c>
      <c r="K48" s="6">
        <v>1.0874999999999999E-3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0.14499999999999999</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0.46149647486922901</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0.23074823743461451</v>
      </c>
      <c r="AL53" s="38" t="s">
        <v>135</v>
      </c>
    </row>
    <row r="54" spans="1:38" s="2" customFormat="1" ht="37.5" customHeight="1" thickBot="1" x14ac:dyDescent="0.25">
      <c r="A54" s="57" t="s">
        <v>119</v>
      </c>
      <c r="B54" s="61" t="s">
        <v>136</v>
      </c>
      <c r="C54" s="63" t="s">
        <v>137</v>
      </c>
      <c r="D54" s="60"/>
      <c r="E54" s="6" t="s">
        <v>429</v>
      </c>
      <c r="F54" s="6">
        <v>0.68792299999999995</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0.29194399999999998</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1.5174179999999999</v>
      </c>
      <c r="F57" s="6">
        <v>1.12911417E-2</v>
      </c>
      <c r="G57" s="6">
        <v>0.38812999999999998</v>
      </c>
      <c r="H57" s="6" t="s">
        <v>429</v>
      </c>
      <c r="I57" s="6">
        <v>2.4901800000000003E-3</v>
      </c>
      <c r="J57" s="6">
        <v>3.7730000000000003E-3</v>
      </c>
      <c r="K57" s="6">
        <v>3.8899999999999998E-3</v>
      </c>
      <c r="L57" s="6">
        <v>3.1841019594000016E-4</v>
      </c>
      <c r="M57" s="6">
        <v>3.5322436000000001</v>
      </c>
      <c r="N57" s="6" t="s">
        <v>438</v>
      </c>
      <c r="O57" s="6" t="s">
        <v>438</v>
      </c>
      <c r="P57" s="6">
        <v>5.6000000000000001E-2</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1129.1141699999998</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1.6424466019199999E-5</v>
      </c>
      <c r="J58" s="6">
        <v>1.0949644012800003E-4</v>
      </c>
      <c r="K58" s="6">
        <v>2.1899288025600006E-4</v>
      </c>
      <c r="L58" s="6">
        <v>7.5552543688320001E-8</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0.54748220064000008</v>
      </c>
      <c r="AL58" s="38" t="s">
        <v>148</v>
      </c>
    </row>
    <row r="59" spans="1:38" s="2" customFormat="1" ht="26.25" customHeight="1" thickBot="1" x14ac:dyDescent="0.25">
      <c r="A59" s="57" t="s">
        <v>53</v>
      </c>
      <c r="B59" s="65" t="s">
        <v>149</v>
      </c>
      <c r="C59" s="57" t="s">
        <v>401</v>
      </c>
      <c r="D59" s="59"/>
      <c r="E59" s="6">
        <v>8.4920599999999999E-2</v>
      </c>
      <c r="F59" s="6">
        <v>2.2359999999999997E-3</v>
      </c>
      <c r="G59" s="6">
        <v>5.57951E-2</v>
      </c>
      <c r="H59" s="6" t="s">
        <v>438</v>
      </c>
      <c r="I59" s="6">
        <v>1.7380345000000002E-2</v>
      </c>
      <c r="J59" s="6">
        <v>4.3908240000000001E-2</v>
      </c>
      <c r="K59" s="6">
        <v>9.1475500000000001E-2</v>
      </c>
      <c r="L59" s="6">
        <v>3.4760690000000007E-4</v>
      </c>
      <c r="M59" s="6">
        <v>3.2297600000000003E-2</v>
      </c>
      <c r="N59" s="6">
        <v>0.51836116666666665</v>
      </c>
      <c r="O59" s="6">
        <v>3.963938333333334E-2</v>
      </c>
      <c r="P59" s="6">
        <v>9.1475500000000006E-4</v>
      </c>
      <c r="Q59" s="6">
        <v>5.7934483333333335E-2</v>
      </c>
      <c r="R59" s="6">
        <v>7.0131216666666676E-2</v>
      </c>
      <c r="S59" s="6">
        <v>2.1344283333333334E-3</v>
      </c>
      <c r="T59" s="6">
        <v>0.14940998333333333</v>
      </c>
      <c r="U59" s="6">
        <v>0.24393466666666672</v>
      </c>
      <c r="V59" s="6">
        <v>0.11281978333333334</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t="s">
        <v>430</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7.889175000000001E-2</v>
      </c>
      <c r="J60" s="6">
        <v>0.78891750000000005</v>
      </c>
      <c r="K60" s="6">
        <v>1.6093917000000002</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15778.35</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v>0.22021759999999999</v>
      </c>
      <c r="J61" s="6">
        <v>2.2021759999999997</v>
      </c>
      <c r="K61" s="6">
        <v>7.2733499999999998</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v>3035300</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v>2.7730757999999901E-2</v>
      </c>
      <c r="J62" s="6">
        <v>4.1273932100000001E-2</v>
      </c>
      <c r="K62" s="6">
        <v>6.8923796200000012E-2</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0.10873603</v>
      </c>
      <c r="F72" s="6">
        <v>3.8475825999999998E-2</v>
      </c>
      <c r="G72" s="6">
        <v>5.0185859999999999E-2</v>
      </c>
      <c r="H72" s="6" t="s">
        <v>438</v>
      </c>
      <c r="I72" s="6">
        <v>1.7565050999999998E-2</v>
      </c>
      <c r="J72" s="6">
        <v>2.0074344000000001E-2</v>
      </c>
      <c r="K72" s="6">
        <v>2.5092929999999999E-2</v>
      </c>
      <c r="L72" s="6">
        <v>6.3234183600000002E-5</v>
      </c>
      <c r="M72" s="6">
        <v>1.4219326999999999</v>
      </c>
      <c r="N72" s="6">
        <v>2.1747206000000001</v>
      </c>
      <c r="O72" s="6">
        <v>0.16728620000000002</v>
      </c>
      <c r="P72" s="6">
        <v>4.1821550000000006E-2</v>
      </c>
      <c r="Q72" s="6">
        <v>1.2546465E-2</v>
      </c>
      <c r="R72" s="6">
        <v>8.3643100000000012E-2</v>
      </c>
      <c r="S72" s="6">
        <v>1.672862E-2</v>
      </c>
      <c r="T72" s="6">
        <v>0.58550170000000001</v>
      </c>
      <c r="U72" s="6" t="s">
        <v>438</v>
      </c>
      <c r="V72" s="6">
        <v>3.0111516000000003</v>
      </c>
      <c r="W72" s="6">
        <v>2.509293</v>
      </c>
      <c r="X72" s="6" t="s">
        <v>438</v>
      </c>
      <c r="Y72" s="6" t="s">
        <v>438</v>
      </c>
      <c r="Z72" s="6" t="s">
        <v>438</v>
      </c>
      <c r="AA72" s="6" t="s">
        <v>438</v>
      </c>
      <c r="AB72" s="6">
        <v>0.40148687999999999</v>
      </c>
      <c r="AC72" s="6" t="s">
        <v>438</v>
      </c>
      <c r="AD72" s="6">
        <v>2.0910775000000004</v>
      </c>
      <c r="AE72" s="36"/>
      <c r="AF72" s="24" t="s">
        <v>429</v>
      </c>
      <c r="AG72" s="24" t="s">
        <v>429</v>
      </c>
      <c r="AH72" s="24" t="s">
        <v>429</v>
      </c>
      <c r="AI72" s="24" t="s">
        <v>429</v>
      </c>
      <c r="AJ72" s="24" t="s">
        <v>429</v>
      </c>
      <c r="AK72" s="24">
        <v>836.43100000000004</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1.4055435540865933</v>
      </c>
      <c r="G82" s="6" t="s">
        <v>429</v>
      </c>
      <c r="H82" s="6" t="s">
        <v>429</v>
      </c>
      <c r="I82" s="6" t="s">
        <v>429</v>
      </c>
      <c r="J82" s="6" t="s">
        <v>429</v>
      </c>
      <c r="K82" s="6" t="s">
        <v>429</v>
      </c>
      <c r="L82" s="6" t="s">
        <v>429</v>
      </c>
      <c r="M82" s="6" t="s">
        <v>429</v>
      </c>
      <c r="N82" s="6" t="s">
        <v>429</v>
      </c>
      <c r="O82" s="6" t="s">
        <v>429</v>
      </c>
      <c r="P82" s="6">
        <v>1.1450952799999999E-2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15.006745967654998</v>
      </c>
      <c r="AL82" s="139" t="s">
        <v>219</v>
      </c>
    </row>
    <row r="83" spans="1:38" s="2" customFormat="1" ht="26.25" customHeight="1" thickBot="1" x14ac:dyDescent="0.25">
      <c r="A83" s="57" t="s">
        <v>53</v>
      </c>
      <c r="B83" s="65" t="s">
        <v>211</v>
      </c>
      <c r="C83" s="108" t="s">
        <v>212</v>
      </c>
      <c r="D83" s="59"/>
      <c r="E83" s="6" t="s">
        <v>438</v>
      </c>
      <c r="F83" s="6">
        <v>2.28236227776E-2</v>
      </c>
      <c r="G83" s="6" t="s">
        <v>438</v>
      </c>
      <c r="H83" s="6" t="s">
        <v>429</v>
      </c>
      <c r="I83" s="6">
        <v>0.57059056943999997</v>
      </c>
      <c r="J83" s="6">
        <v>4.2794292707999997</v>
      </c>
      <c r="K83" s="6">
        <v>19.970669930400003</v>
      </c>
      <c r="L83" s="6">
        <v>3.2523662458079999E-2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1426.4764236000001</v>
      </c>
      <c r="AL83" s="139" t="s">
        <v>431</v>
      </c>
    </row>
    <row r="84" spans="1:38" s="2" customFormat="1" ht="26.25" customHeight="1" thickBot="1" x14ac:dyDescent="0.25">
      <c r="A84" s="57" t="s">
        <v>53</v>
      </c>
      <c r="B84" s="65" t="s">
        <v>213</v>
      </c>
      <c r="C84" s="108" t="s">
        <v>214</v>
      </c>
      <c r="D84" s="59"/>
      <c r="E84" s="6" t="s">
        <v>438</v>
      </c>
      <c r="F84" s="6">
        <v>2.0604659451999997E-2</v>
      </c>
      <c r="G84" s="6" t="s">
        <v>429</v>
      </c>
      <c r="H84" s="6" t="s">
        <v>429</v>
      </c>
      <c r="I84" s="6">
        <v>1.2679790431999998E-2</v>
      </c>
      <c r="J84" s="6">
        <v>6.339895215999998E-2</v>
      </c>
      <c r="K84" s="6">
        <v>0.25359580863999992</v>
      </c>
      <c r="L84" s="6">
        <v>1.6483727561599997E-6</v>
      </c>
      <c r="M84" s="6">
        <v>1.5057251137999999E-3</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158.49738039999997</v>
      </c>
      <c r="AL84" s="139" t="s">
        <v>432</v>
      </c>
    </row>
    <row r="85" spans="1:38" s="2" customFormat="1" ht="26.25" customHeight="1" thickBot="1" x14ac:dyDescent="0.25">
      <c r="A85" s="57" t="s">
        <v>208</v>
      </c>
      <c r="B85" s="61" t="s">
        <v>215</v>
      </c>
      <c r="C85" s="108" t="s">
        <v>402</v>
      </c>
      <c r="D85" s="59"/>
      <c r="E85" s="6" t="s">
        <v>429</v>
      </c>
      <c r="F85" s="6">
        <v>4.1095400089491001</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10.756415366264999</v>
      </c>
      <c r="AL85" s="139" t="s">
        <v>216</v>
      </c>
    </row>
    <row r="86" spans="1:38" s="2" customFormat="1" ht="26.25" customHeight="1" thickBot="1" x14ac:dyDescent="0.25">
      <c r="A86" s="57" t="s">
        <v>208</v>
      </c>
      <c r="B86" s="61" t="s">
        <v>217</v>
      </c>
      <c r="C86" s="62" t="s">
        <v>218</v>
      </c>
      <c r="D86" s="59"/>
      <c r="E86" s="6" t="s">
        <v>429</v>
      </c>
      <c r="F86" s="6">
        <v>6.9703276353508564E-2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1.0632258607500004E-2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1.8990625494652276</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7.5782265000000001E-3</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1.3203546032407503</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2.9779349266049997</v>
      </c>
      <c r="AL90" s="139" t="s">
        <v>219</v>
      </c>
    </row>
    <row r="91" spans="1:38" s="2" customFormat="1" ht="26.25" customHeight="1" thickBot="1" x14ac:dyDescent="0.25">
      <c r="A91" s="57" t="s">
        <v>208</v>
      </c>
      <c r="B91" s="61" t="s">
        <v>403</v>
      </c>
      <c r="C91" s="61" t="s">
        <v>228</v>
      </c>
      <c r="D91" s="59"/>
      <c r="E91" s="6">
        <v>3.3060859799999994E-3</v>
      </c>
      <c r="F91" s="6">
        <v>8.7362338799999995E-3</v>
      </c>
      <c r="G91" s="6">
        <v>6.6292925999999997E-4</v>
      </c>
      <c r="H91" s="6">
        <v>7.4907790499999993E-3</v>
      </c>
      <c r="I91" s="6">
        <v>4.8746590505219983E-2</v>
      </c>
      <c r="J91" s="6">
        <v>4.8757122738959983E-2</v>
      </c>
      <c r="K91" s="6">
        <v>4.8759298112789985E-2</v>
      </c>
      <c r="L91" s="6">
        <v>2.1935965727348992E-4</v>
      </c>
      <c r="M91" s="6">
        <v>0.10102540364999998</v>
      </c>
      <c r="N91" s="6">
        <v>0.17209819199999998</v>
      </c>
      <c r="O91" s="6">
        <v>1.0071917040000001E-2</v>
      </c>
      <c r="P91" s="6">
        <v>1.2512241000000001E-5</v>
      </c>
      <c r="Q91" s="6">
        <v>2.9195228999999998E-4</v>
      </c>
      <c r="R91" s="6">
        <v>3.4244027999999998E-3</v>
      </c>
      <c r="S91" s="6">
        <v>0.10721080979999999</v>
      </c>
      <c r="T91" s="6">
        <v>1.1458908900000002E-2</v>
      </c>
      <c r="U91" s="6" t="s">
        <v>429</v>
      </c>
      <c r="V91" s="6">
        <v>6.1946898899999991E-2</v>
      </c>
      <c r="W91" s="6">
        <v>1.8050069999999999E-4</v>
      </c>
      <c r="X91" s="6">
        <v>2.00355777E-4</v>
      </c>
      <c r="Y91" s="6">
        <v>8.1225314999999997E-5</v>
      </c>
      <c r="Z91" s="6">
        <v>8.1225314999999997E-5</v>
      </c>
      <c r="AA91" s="6">
        <v>8.1225314999999997E-5</v>
      </c>
      <c r="AB91" s="6">
        <v>4.4403172200000005E-4</v>
      </c>
      <c r="AC91" s="6" t="s">
        <v>429</v>
      </c>
      <c r="AD91" s="6" t="s">
        <v>429</v>
      </c>
      <c r="AE91" s="36"/>
      <c r="AF91" s="24" t="s">
        <v>429</v>
      </c>
      <c r="AG91" s="24" t="s">
        <v>429</v>
      </c>
      <c r="AH91" s="24" t="s">
        <v>429</v>
      </c>
      <c r="AI91" s="24" t="s">
        <v>429</v>
      </c>
      <c r="AJ91" s="24" t="s">
        <v>429</v>
      </c>
      <c r="AK91" s="24">
        <v>2.0245199999999999</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1.3277599909</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2480.5102749999996</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0.10393335683691894</v>
      </c>
      <c r="F99" s="6">
        <v>3.7522436158058494</v>
      </c>
      <c r="G99" s="6" t="s">
        <v>429</v>
      </c>
      <c r="H99" s="6">
        <v>3.8011559884751858</v>
      </c>
      <c r="I99" s="6">
        <v>6.2222420000000001E-2</v>
      </c>
      <c r="J99" s="6">
        <v>9.5610060000000011E-2</v>
      </c>
      <c r="K99" s="6">
        <v>0.20943155999999999</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164.6</v>
      </c>
      <c r="AL99" s="38" t="s">
        <v>245</v>
      </c>
    </row>
    <row r="100" spans="1:38" s="2" customFormat="1" ht="26.25" customHeight="1" thickBot="1" x14ac:dyDescent="0.25">
      <c r="A100" s="57" t="s">
        <v>243</v>
      </c>
      <c r="B100" s="57" t="s">
        <v>246</v>
      </c>
      <c r="C100" s="58" t="s">
        <v>407</v>
      </c>
      <c r="D100" s="70"/>
      <c r="E100" s="6">
        <v>1.8899509992488281E-2</v>
      </c>
      <c r="F100" s="6">
        <v>0.8745932970817516</v>
      </c>
      <c r="G100" s="6" t="s">
        <v>429</v>
      </c>
      <c r="H100" s="6">
        <v>0.63958675174221469</v>
      </c>
      <c r="I100" s="6">
        <v>1.9555019999999999E-2</v>
      </c>
      <c r="J100" s="6">
        <v>3.0141180000000004E-2</v>
      </c>
      <c r="K100" s="6">
        <v>6.5085360000000009E-2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228.5</v>
      </c>
      <c r="AL100" s="38" t="s">
        <v>245</v>
      </c>
    </row>
    <row r="101" spans="1:38" s="2" customFormat="1" ht="26.25" customHeight="1" thickBot="1" x14ac:dyDescent="0.25">
      <c r="A101" s="57" t="s">
        <v>243</v>
      </c>
      <c r="B101" s="57" t="s">
        <v>247</v>
      </c>
      <c r="C101" s="58" t="s">
        <v>248</v>
      </c>
      <c r="D101" s="70"/>
      <c r="E101" s="6">
        <v>9.8218580665362029E-3</v>
      </c>
      <c r="F101" s="6">
        <v>1.8726400000000001E-2</v>
      </c>
      <c r="G101" s="6" t="s">
        <v>429</v>
      </c>
      <c r="H101" s="6">
        <v>0.2408468424892368</v>
      </c>
      <c r="I101" s="6">
        <v>1.3192200000000001E-3</v>
      </c>
      <c r="J101" s="6">
        <v>3.95766E-3</v>
      </c>
      <c r="K101" s="6">
        <v>9.2345400000000012E-3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83.6</v>
      </c>
      <c r="AL101" s="38" t="s">
        <v>245</v>
      </c>
    </row>
    <row r="102" spans="1:38" s="2" customFormat="1" ht="26.25" customHeight="1" thickBot="1" x14ac:dyDescent="0.25">
      <c r="A102" s="57" t="s">
        <v>243</v>
      </c>
      <c r="B102" s="57" t="s">
        <v>249</v>
      </c>
      <c r="C102" s="58" t="s">
        <v>385</v>
      </c>
      <c r="D102" s="70"/>
      <c r="E102" s="6">
        <v>7.3926562824132612E-3</v>
      </c>
      <c r="F102" s="6">
        <v>0.27683336200000003</v>
      </c>
      <c r="G102" s="6" t="s">
        <v>429</v>
      </c>
      <c r="H102" s="6">
        <v>1.0937609424019958</v>
      </c>
      <c r="I102" s="6">
        <v>2.4126159999999998E-3</v>
      </c>
      <c r="J102" s="6">
        <v>5.1838620000000009E-2</v>
      </c>
      <c r="K102" s="6">
        <v>0.34270778000000002</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355.20000000000005</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1.7687405388127852E-3</v>
      </c>
      <c r="F104" s="6">
        <v>7.7539000000000002E-3</v>
      </c>
      <c r="G104" s="6" t="s">
        <v>429</v>
      </c>
      <c r="H104" s="6">
        <v>4.3372198118721457E-2</v>
      </c>
      <c r="I104" s="6">
        <v>2.3782E-4</v>
      </c>
      <c r="J104" s="6">
        <v>7.1345999999999996E-4</v>
      </c>
      <c r="K104" s="6">
        <v>1.6647400000000001E-3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13.3</v>
      </c>
      <c r="AL104" s="38" t="s">
        <v>245</v>
      </c>
    </row>
    <row r="105" spans="1:38" s="2" customFormat="1" ht="26.25" customHeight="1" thickBot="1" x14ac:dyDescent="0.25">
      <c r="A105" s="57" t="s">
        <v>243</v>
      </c>
      <c r="B105" s="57" t="s">
        <v>254</v>
      </c>
      <c r="C105" s="58" t="s">
        <v>255</v>
      </c>
      <c r="D105" s="70"/>
      <c r="E105" s="6">
        <v>4.3868653643835617E-3</v>
      </c>
      <c r="F105" s="6">
        <v>4.6597500000000007E-2</v>
      </c>
      <c r="G105" s="6" t="s">
        <v>429</v>
      </c>
      <c r="H105" s="6">
        <v>0.12498112586888449</v>
      </c>
      <c r="I105" s="6">
        <v>1.3567400000000002E-3</v>
      </c>
      <c r="J105" s="6">
        <v>2.1320199999999997E-3</v>
      </c>
      <c r="K105" s="6">
        <v>4.6516799999999992E-3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10.9</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1.2794249461068491E-2</v>
      </c>
      <c r="F107" s="6">
        <v>0.395175</v>
      </c>
      <c r="G107" s="6" t="s">
        <v>429</v>
      </c>
      <c r="H107" s="6">
        <v>0.51142322526402728</v>
      </c>
      <c r="I107" s="6">
        <v>7.1850000000000004E-3</v>
      </c>
      <c r="J107" s="6">
        <v>9.5799999999999996E-2</v>
      </c>
      <c r="K107" s="6">
        <v>0.45505000000000001</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2395</v>
      </c>
      <c r="AL107" s="38" t="s">
        <v>245</v>
      </c>
    </row>
    <row r="108" spans="1:38" s="2" customFormat="1" ht="26.25" customHeight="1" thickBot="1" x14ac:dyDescent="0.25">
      <c r="A108" s="57" t="s">
        <v>243</v>
      </c>
      <c r="B108" s="57" t="s">
        <v>259</v>
      </c>
      <c r="C108" s="58" t="s">
        <v>379</v>
      </c>
      <c r="D108" s="70"/>
      <c r="E108" s="6">
        <v>1.10025468E-2</v>
      </c>
      <c r="F108" s="6">
        <v>0.20501640000000002</v>
      </c>
      <c r="G108" s="6" t="s">
        <v>429</v>
      </c>
      <c r="H108" s="6">
        <v>0.22725308620000001</v>
      </c>
      <c r="I108" s="6">
        <v>3.7966000000000002E-3</v>
      </c>
      <c r="J108" s="6">
        <v>3.7966E-2</v>
      </c>
      <c r="K108" s="6">
        <v>7.5931999999999999E-2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1898.3</v>
      </c>
      <c r="AL108" s="38" t="s">
        <v>245</v>
      </c>
    </row>
    <row r="109" spans="1:38" s="2" customFormat="1" ht="26.25" customHeight="1" thickBot="1" x14ac:dyDescent="0.25">
      <c r="A109" s="57" t="s">
        <v>243</v>
      </c>
      <c r="B109" s="57" t="s">
        <v>260</v>
      </c>
      <c r="C109" s="58" t="s">
        <v>380</v>
      </c>
      <c r="D109" s="70"/>
      <c r="E109" s="6">
        <v>2.9529076164383565E-5</v>
      </c>
      <c r="F109" s="6">
        <v>6.8459999999999994E-4</v>
      </c>
      <c r="G109" s="6" t="s">
        <v>429</v>
      </c>
      <c r="H109" s="6">
        <v>8.4952880657534243E-4</v>
      </c>
      <c r="I109" s="6">
        <v>2.7999999999999996E-5</v>
      </c>
      <c r="J109" s="6">
        <v>1.54E-4</v>
      </c>
      <c r="K109" s="6">
        <v>1.54E-4</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1.4</v>
      </c>
      <c r="AL109" s="38" t="s">
        <v>245</v>
      </c>
    </row>
    <row r="110" spans="1:38" s="2" customFormat="1" ht="26.25" customHeight="1" thickBot="1" x14ac:dyDescent="0.25">
      <c r="A110" s="57" t="s">
        <v>243</v>
      </c>
      <c r="B110" s="57" t="s">
        <v>261</v>
      </c>
      <c r="C110" s="58" t="s">
        <v>381</v>
      </c>
      <c r="D110" s="70"/>
      <c r="E110" s="6">
        <v>3.5853633304109558E-3</v>
      </c>
      <c r="F110" s="6">
        <v>6.8438615999999952E-2</v>
      </c>
      <c r="G110" s="6" t="s">
        <v>429</v>
      </c>
      <c r="H110" s="6">
        <v>7.4657462541479383E-2</v>
      </c>
      <c r="I110" s="6">
        <v>1.3411039999999994E-3</v>
      </c>
      <c r="J110" s="6">
        <v>1.3111039999999994E-2</v>
      </c>
      <c r="K110" s="6">
        <v>2.5332079999999986E-2</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616.1999999999997</v>
      </c>
      <c r="AL110" s="38" t="s">
        <v>245</v>
      </c>
    </row>
    <row r="111" spans="1:38" s="2" customFormat="1" ht="26.25" customHeight="1" thickBot="1" x14ac:dyDescent="0.25">
      <c r="A111" s="57" t="s">
        <v>243</v>
      </c>
      <c r="B111" s="57" t="s">
        <v>262</v>
      </c>
      <c r="C111" s="58" t="s">
        <v>375</v>
      </c>
      <c r="D111" s="70"/>
      <c r="E111" s="6">
        <v>1.5332052342857141E-2</v>
      </c>
      <c r="F111" s="6">
        <v>0.44953559999999998</v>
      </c>
      <c r="G111" s="6" t="s">
        <v>429</v>
      </c>
      <c r="H111" s="6">
        <v>0.26056727074285713</v>
      </c>
      <c r="I111" s="6">
        <v>9.2639999999999997E-4</v>
      </c>
      <c r="J111" s="6">
        <v>1.8527999999999999E-3</v>
      </c>
      <c r="K111" s="6">
        <v>4.1687999999999994E-3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231.6</v>
      </c>
      <c r="AL111" s="38" t="s">
        <v>245</v>
      </c>
    </row>
    <row r="112" spans="1:38" s="2" customFormat="1" ht="26.25" customHeight="1" thickBot="1" x14ac:dyDescent="0.25">
      <c r="A112" s="57" t="s">
        <v>263</v>
      </c>
      <c r="B112" s="57" t="s">
        <v>264</v>
      </c>
      <c r="C112" s="58" t="s">
        <v>265</v>
      </c>
      <c r="D112" s="59"/>
      <c r="E112" s="6">
        <v>2.6080000000000001</v>
      </c>
      <c r="F112" s="6" t="s">
        <v>429</v>
      </c>
      <c r="G112" s="6" t="s">
        <v>429</v>
      </c>
      <c r="H112" s="6">
        <v>2.3467614600000006</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65200000</v>
      </c>
      <c r="AL112" s="38" t="s">
        <v>417</v>
      </c>
    </row>
    <row r="113" spans="1:38" s="2" customFormat="1" ht="26.25" customHeight="1" thickBot="1" x14ac:dyDescent="0.25">
      <c r="A113" s="57" t="s">
        <v>263</v>
      </c>
      <c r="B113" s="71" t="s">
        <v>266</v>
      </c>
      <c r="C113" s="72" t="s">
        <v>267</v>
      </c>
      <c r="D113" s="59"/>
      <c r="E113" s="6">
        <v>0.81680829221393991</v>
      </c>
      <c r="F113" s="6" t="s">
        <v>439</v>
      </c>
      <c r="G113" s="6" t="s">
        <v>429</v>
      </c>
      <c r="H113" s="6">
        <v>2.5439070886791089</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1.5538535999999999E-2</v>
      </c>
      <c r="F114" s="6" t="s">
        <v>429</v>
      </c>
      <c r="G114" s="6" t="s">
        <v>429</v>
      </c>
      <c r="H114" s="6">
        <v>5.0500242000000001E-2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388463.39999999997</v>
      </c>
      <c r="AL114" s="38" t="s">
        <v>444</v>
      </c>
    </row>
    <row r="115" spans="1:38" s="2" customFormat="1" ht="26.25" customHeight="1" thickBot="1" x14ac:dyDescent="0.25">
      <c r="A115" s="57" t="s">
        <v>263</v>
      </c>
      <c r="B115" s="71" t="s">
        <v>269</v>
      </c>
      <c r="C115" s="72" t="s">
        <v>270</v>
      </c>
      <c r="D115" s="59"/>
      <c r="E115" s="6">
        <v>2.5953500000000001E-2</v>
      </c>
      <c r="F115" s="6" t="s">
        <v>429</v>
      </c>
      <c r="G115" s="6" t="s">
        <v>429</v>
      </c>
      <c r="H115" s="6">
        <v>5.1907000000000002E-2</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v>648837.5</v>
      </c>
      <c r="AL115" s="38" t="s">
        <v>445</v>
      </c>
    </row>
    <row r="116" spans="1:38" s="2" customFormat="1" ht="26.25" customHeight="1" thickBot="1" x14ac:dyDescent="0.25">
      <c r="A116" s="57" t="s">
        <v>263</v>
      </c>
      <c r="B116" s="57" t="s">
        <v>271</v>
      </c>
      <c r="C116" s="63" t="s">
        <v>408</v>
      </c>
      <c r="D116" s="59"/>
      <c r="E116" s="6">
        <v>0.20369862424627441</v>
      </c>
      <c r="F116" s="6" t="s">
        <v>439</v>
      </c>
      <c r="G116" s="6" t="s">
        <v>429</v>
      </c>
      <c r="H116" s="6">
        <v>0.28946987563662874</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0.1255201</v>
      </c>
      <c r="J119" s="6">
        <v>1.0242629999999999</v>
      </c>
      <c r="K119" s="6">
        <v>1.7504759999999999</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1122.0999999999999</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0.96500600000000003</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1122.0999999999999</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5.4580000000000004E-2</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2.4322999999999997E-2</v>
      </c>
      <c r="F124" s="6">
        <v>6.3614000000000004E-2</v>
      </c>
      <c r="G124" s="6">
        <v>5.6129999999999999E-3</v>
      </c>
      <c r="H124" s="6">
        <v>5.6129999999999999E-3</v>
      </c>
      <c r="I124" s="6">
        <v>2.6167806000000005E-2</v>
      </c>
      <c r="J124" s="6">
        <v>3.1982874000000001E-2</v>
      </c>
      <c r="K124" s="6">
        <v>4.9428078E-2</v>
      </c>
      <c r="L124" s="6">
        <v>2.3551025400000004E-3</v>
      </c>
      <c r="M124" s="6">
        <v>0.69788299999999992</v>
      </c>
      <c r="N124" s="6" t="s">
        <v>429</v>
      </c>
      <c r="O124" s="6" t="s">
        <v>429</v>
      </c>
      <c r="P124" s="6" t="s">
        <v>429</v>
      </c>
      <c r="Q124" s="6" t="s">
        <v>429</v>
      </c>
      <c r="R124" s="6" t="s">
        <v>429</v>
      </c>
      <c r="S124" s="6" t="s">
        <v>429</v>
      </c>
      <c r="T124" s="6" t="s">
        <v>429</v>
      </c>
      <c r="U124" s="6" t="s">
        <v>429</v>
      </c>
      <c r="V124" s="6" t="s">
        <v>429</v>
      </c>
      <c r="W124" s="6">
        <v>1.4537669999999999E-2</v>
      </c>
      <c r="X124" s="6">
        <v>2.0934244799999998E-2</v>
      </c>
      <c r="Y124" s="6">
        <v>1.2560546880000001E-2</v>
      </c>
      <c r="Z124" s="6">
        <v>6.2802734400000003E-3</v>
      </c>
      <c r="AA124" s="6">
        <v>8.3736979199999992E-3</v>
      </c>
      <c r="AB124" s="6">
        <v>4.8148763039999994E-2</v>
      </c>
      <c r="AC124" s="6" t="s">
        <v>429</v>
      </c>
      <c r="AD124" s="6" t="s">
        <v>429</v>
      </c>
      <c r="AE124" s="36"/>
      <c r="AF124" s="24" t="s">
        <v>429</v>
      </c>
      <c r="AG124" s="24" t="s">
        <v>429</v>
      </c>
      <c r="AH124" s="24" t="s">
        <v>429</v>
      </c>
      <c r="AI124" s="24" t="s">
        <v>429</v>
      </c>
      <c r="AJ124" s="24" t="s">
        <v>429</v>
      </c>
      <c r="AK124" s="24">
        <v>1871</v>
      </c>
      <c r="AL124" s="38" t="s">
        <v>442</v>
      </c>
    </row>
    <row r="125" spans="1:38" s="2" customFormat="1" ht="26.25" customHeight="1" thickBot="1" x14ac:dyDescent="0.25">
      <c r="A125" s="57" t="s">
        <v>288</v>
      </c>
      <c r="B125" s="57" t="s">
        <v>289</v>
      </c>
      <c r="C125" s="58" t="s">
        <v>290</v>
      </c>
      <c r="D125" s="59"/>
      <c r="E125" s="6" t="s">
        <v>429</v>
      </c>
      <c r="F125" s="6">
        <v>0.2853056743500989</v>
      </c>
      <c r="G125" s="6" t="s">
        <v>429</v>
      </c>
      <c r="H125" s="6" t="s">
        <v>438</v>
      </c>
      <c r="I125" s="6">
        <v>1.7474292000000001E-5</v>
      </c>
      <c r="J125" s="6">
        <v>1.1596575599999999E-4</v>
      </c>
      <c r="K125" s="6">
        <v>2.4516961199999999E-4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529.524</v>
      </c>
      <c r="AL125" s="38" t="s">
        <v>424</v>
      </c>
    </row>
    <row r="126" spans="1:38" s="2" customFormat="1" ht="26.25" customHeight="1" thickBot="1" x14ac:dyDescent="0.25">
      <c r="A126" s="57" t="s">
        <v>288</v>
      </c>
      <c r="B126" s="57" t="s">
        <v>291</v>
      </c>
      <c r="C126" s="58" t="s">
        <v>292</v>
      </c>
      <c r="D126" s="59"/>
      <c r="E126" s="6" t="s">
        <v>438</v>
      </c>
      <c r="F126" s="6" t="s">
        <v>438</v>
      </c>
      <c r="G126" s="6" t="s">
        <v>438</v>
      </c>
      <c r="H126" s="6">
        <v>4.5217363199999999E-2</v>
      </c>
      <c r="I126" s="6" t="s">
        <v>438</v>
      </c>
      <c r="J126" s="6" t="s">
        <v>438</v>
      </c>
      <c r="K126" s="6" t="s">
        <v>438</v>
      </c>
      <c r="L126" s="6" t="s">
        <v>438</v>
      </c>
      <c r="M126" s="6" t="s">
        <v>438</v>
      </c>
      <c r="N126" s="6" t="s">
        <v>429</v>
      </c>
      <c r="O126" s="6" t="s">
        <v>429</v>
      </c>
      <c r="P126" s="6" t="s">
        <v>429</v>
      </c>
      <c r="Q126" s="6" t="s">
        <v>429</v>
      </c>
      <c r="R126" s="6" t="s">
        <v>429</v>
      </c>
      <c r="S126" s="6" t="s">
        <v>429</v>
      </c>
      <c r="T126" s="6" t="s">
        <v>429</v>
      </c>
      <c r="U126" s="6" t="s">
        <v>429</v>
      </c>
      <c r="V126" s="6" t="s">
        <v>429</v>
      </c>
      <c r="W126" s="6" t="s">
        <v>429</v>
      </c>
      <c r="X126" s="6" t="s">
        <v>429</v>
      </c>
      <c r="Y126" s="6" t="s">
        <v>429</v>
      </c>
      <c r="Z126" s="6" t="s">
        <v>429</v>
      </c>
      <c r="AA126" s="6" t="s">
        <v>429</v>
      </c>
      <c r="AB126" s="6" t="s">
        <v>429</v>
      </c>
      <c r="AC126" s="6" t="s">
        <v>429</v>
      </c>
      <c r="AD126" s="6" t="s">
        <v>429</v>
      </c>
      <c r="AE126" s="36"/>
      <c r="AF126" s="24" t="s">
        <v>429</v>
      </c>
      <c r="AG126" s="24" t="s">
        <v>429</v>
      </c>
      <c r="AH126" s="24" t="s">
        <v>429</v>
      </c>
      <c r="AI126" s="24" t="s">
        <v>429</v>
      </c>
      <c r="AJ126" s="24" t="s">
        <v>429</v>
      </c>
      <c r="AK126" s="24">
        <v>195.77700000000002</v>
      </c>
      <c r="AL126" s="38" t="s">
        <v>423</v>
      </c>
    </row>
    <row r="127" spans="1:38" s="2" customFormat="1" ht="26.25" customHeight="1" thickBot="1" x14ac:dyDescent="0.25">
      <c r="A127" s="57" t="s">
        <v>288</v>
      </c>
      <c r="B127" s="57" t="s">
        <v>293</v>
      </c>
      <c r="C127" s="58" t="s">
        <v>294</v>
      </c>
      <c r="D127" s="59"/>
      <c r="E127" s="6" t="s">
        <v>438</v>
      </c>
      <c r="F127" s="6" t="s">
        <v>438</v>
      </c>
      <c r="G127" s="6" t="s">
        <v>438</v>
      </c>
      <c r="H127" s="6">
        <v>5.5713690012366597E-2</v>
      </c>
      <c r="I127" s="6" t="s">
        <v>438</v>
      </c>
      <c r="J127" s="6" t="s">
        <v>438</v>
      </c>
      <c r="K127" s="6" t="s">
        <v>438</v>
      </c>
      <c r="L127" s="6" t="s">
        <v>438</v>
      </c>
      <c r="M127" s="6" t="s">
        <v>438</v>
      </c>
      <c r="N127" s="6" t="s">
        <v>438</v>
      </c>
      <c r="O127" s="6" t="s">
        <v>438</v>
      </c>
      <c r="P127" s="6" t="s">
        <v>438</v>
      </c>
      <c r="Q127" s="6" t="s">
        <v>429</v>
      </c>
      <c r="R127" s="6" t="s">
        <v>438</v>
      </c>
      <c r="S127" s="6" t="s">
        <v>429</v>
      </c>
      <c r="T127" s="6" t="s">
        <v>429</v>
      </c>
      <c r="U127" s="6" t="s">
        <v>429</v>
      </c>
      <c r="V127" s="6" t="s">
        <v>438</v>
      </c>
      <c r="W127" s="6" t="s">
        <v>438</v>
      </c>
      <c r="X127" s="6" t="s">
        <v>438</v>
      </c>
      <c r="Y127" s="6" t="s">
        <v>438</v>
      </c>
      <c r="Z127" s="6" t="s">
        <v>438</v>
      </c>
      <c r="AA127" s="6" t="s">
        <v>438</v>
      </c>
      <c r="AB127" s="6" t="s">
        <v>438</v>
      </c>
      <c r="AC127" s="6" t="s">
        <v>438</v>
      </c>
      <c r="AD127" s="6" t="s">
        <v>438</v>
      </c>
      <c r="AE127" s="36"/>
      <c r="AF127" s="24" t="s">
        <v>429</v>
      </c>
      <c r="AG127" s="24" t="s">
        <v>429</v>
      </c>
      <c r="AH127" s="24" t="s">
        <v>429</v>
      </c>
      <c r="AI127" s="24" t="s">
        <v>429</v>
      </c>
      <c r="AJ127" s="24" t="s">
        <v>429</v>
      </c>
      <c r="AK127" s="24">
        <v>1.6042609217876025</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t="s">
        <v>428</v>
      </c>
      <c r="F130" s="6" t="s">
        <v>428</v>
      </c>
      <c r="G130" s="6" t="s">
        <v>428</v>
      </c>
      <c r="H130" s="6" t="s">
        <v>428</v>
      </c>
      <c r="I130" s="6" t="s">
        <v>428</v>
      </c>
      <c r="J130" s="6" t="s">
        <v>428</v>
      </c>
      <c r="K130" s="6" t="s">
        <v>428</v>
      </c>
      <c r="L130" s="6" t="s">
        <v>428</v>
      </c>
      <c r="M130" s="6" t="s">
        <v>428</v>
      </c>
      <c r="N130" s="6" t="s">
        <v>428</v>
      </c>
      <c r="O130" s="6" t="s">
        <v>428</v>
      </c>
      <c r="P130" s="6" t="s">
        <v>428</v>
      </c>
      <c r="Q130" s="6" t="s">
        <v>428</v>
      </c>
      <c r="R130" s="6" t="s">
        <v>428</v>
      </c>
      <c r="S130" s="6" t="s">
        <v>428</v>
      </c>
      <c r="T130" s="6" t="s">
        <v>428</v>
      </c>
      <c r="U130" s="6" t="s">
        <v>428</v>
      </c>
      <c r="V130" s="6" t="s">
        <v>428</v>
      </c>
      <c r="W130" s="6" t="s">
        <v>428</v>
      </c>
      <c r="X130" s="6" t="s">
        <v>428</v>
      </c>
      <c r="Y130" s="6" t="s">
        <v>428</v>
      </c>
      <c r="Z130" s="6" t="s">
        <v>428</v>
      </c>
      <c r="AA130" s="6" t="s">
        <v>428</v>
      </c>
      <c r="AB130" s="6" t="s">
        <v>428</v>
      </c>
      <c r="AC130" s="6" t="s">
        <v>428</v>
      </c>
      <c r="AD130" s="6" t="s">
        <v>428</v>
      </c>
      <c r="AE130" s="36"/>
      <c r="AF130" s="24" t="s">
        <v>428</v>
      </c>
      <c r="AG130" s="24" t="s">
        <v>428</v>
      </c>
      <c r="AH130" s="24" t="s">
        <v>428</v>
      </c>
      <c r="AI130" s="24" t="s">
        <v>428</v>
      </c>
      <c r="AJ130" s="24" t="s">
        <v>428</v>
      </c>
      <c r="AK130" s="24" t="s">
        <v>428</v>
      </c>
      <c r="AL130" s="38" t="s">
        <v>300</v>
      </c>
    </row>
    <row r="131" spans="1:38" s="2" customFormat="1" ht="26.25" customHeight="1" thickBot="1" x14ac:dyDescent="0.25">
      <c r="A131" s="57" t="s">
        <v>288</v>
      </c>
      <c r="B131" s="61" t="s">
        <v>303</v>
      </c>
      <c r="C131" s="68" t="s">
        <v>304</v>
      </c>
      <c r="D131" s="59"/>
      <c r="E131" s="6">
        <v>4.1512700000000081E-5</v>
      </c>
      <c r="F131" s="6">
        <v>1.2634300000000026E-5</v>
      </c>
      <c r="G131" s="6">
        <v>9.7464600000000215E-6</v>
      </c>
      <c r="H131" s="6" t="s">
        <v>438</v>
      </c>
      <c r="I131" s="6" t="s">
        <v>438</v>
      </c>
      <c r="J131" s="6" t="s">
        <v>438</v>
      </c>
      <c r="K131" s="6">
        <v>3.0683300000000066E-4</v>
      </c>
      <c r="L131" s="6">
        <v>7.0571590000000147E-6</v>
      </c>
      <c r="M131" s="6">
        <v>3.429310000000007E-6</v>
      </c>
      <c r="N131" s="6">
        <v>1.1190380000000023E-3</v>
      </c>
      <c r="O131" s="6">
        <v>1.4439200000000029E-4</v>
      </c>
      <c r="P131" s="6">
        <v>7.7610700000000168E-4</v>
      </c>
      <c r="Q131" s="6">
        <v>3.6098000000000078E-6</v>
      </c>
      <c r="R131" s="6">
        <v>3.6098000000000073E-5</v>
      </c>
      <c r="S131" s="6">
        <v>1.7688020000000036E-3</v>
      </c>
      <c r="T131" s="6">
        <v>3.6098000000000073E-5</v>
      </c>
      <c r="U131" s="6" t="s">
        <v>438</v>
      </c>
      <c r="V131" s="6" t="s">
        <v>438</v>
      </c>
      <c r="W131" s="6">
        <v>0.72196000000000149</v>
      </c>
      <c r="X131" s="6" t="s">
        <v>438</v>
      </c>
      <c r="Y131" s="6" t="s">
        <v>438</v>
      </c>
      <c r="Z131" s="6" t="s">
        <v>438</v>
      </c>
      <c r="AA131" s="6" t="s">
        <v>438</v>
      </c>
      <c r="AB131" s="6">
        <v>7.2196000000000151E-10</v>
      </c>
      <c r="AC131" s="6">
        <v>1.8049000000000038E-3</v>
      </c>
      <c r="AD131" s="6" t="s">
        <v>429</v>
      </c>
      <c r="AE131" s="36"/>
      <c r="AF131" s="24" t="s">
        <v>429</v>
      </c>
      <c r="AG131" s="24" t="s">
        <v>429</v>
      </c>
      <c r="AH131" s="24" t="s">
        <v>429</v>
      </c>
      <c r="AI131" s="24" t="s">
        <v>429</v>
      </c>
      <c r="AJ131" s="24" t="s">
        <v>429</v>
      </c>
      <c r="AK131" s="24">
        <v>1.8049000000000037E-2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1.62525E-3</v>
      </c>
      <c r="F133" s="6">
        <v>2.561E-5</v>
      </c>
      <c r="G133" s="6">
        <v>2.2261000000000001E-4</v>
      </c>
      <c r="H133" s="6" t="s">
        <v>429</v>
      </c>
      <c r="I133" s="6">
        <v>2.56046218E-4</v>
      </c>
      <c r="J133" s="6">
        <v>2.8744370800000001E-4</v>
      </c>
      <c r="K133" s="6">
        <v>3.8889151700000004E-4</v>
      </c>
      <c r="L133" s="6" t="s">
        <v>438</v>
      </c>
      <c r="M133" s="6">
        <v>2.7580000000000004E-4</v>
      </c>
      <c r="N133" s="6">
        <v>5.9159100000000008E-5</v>
      </c>
      <c r="O133" s="6">
        <v>9.9090999999999997E-6</v>
      </c>
      <c r="P133" s="6">
        <v>2.9353000000000001E-3</v>
      </c>
      <c r="Q133" s="6">
        <v>2.6811699999999996E-5</v>
      </c>
      <c r="R133" s="6">
        <v>2.67132E-5</v>
      </c>
      <c r="S133" s="6">
        <v>2.4487099999999998E-5</v>
      </c>
      <c r="T133" s="6">
        <v>3.4140099999999995E-5</v>
      </c>
      <c r="U133" s="6">
        <v>3.8966600000000007E-5</v>
      </c>
      <c r="V133" s="6">
        <v>3.1543640000000002E-4</v>
      </c>
      <c r="W133" s="6">
        <v>5.3189999999999997E-5</v>
      </c>
      <c r="X133" s="6">
        <v>2.6003999999999999E-8</v>
      </c>
      <c r="Y133" s="6">
        <v>1.4203700000000001E-8</v>
      </c>
      <c r="Z133" s="6">
        <v>1.26868E-8</v>
      </c>
      <c r="AA133" s="6">
        <v>1.3770300000000002E-8</v>
      </c>
      <c r="AB133" s="6">
        <v>6.6664800000000011E-8</v>
      </c>
      <c r="AC133" s="6">
        <v>2.9550000000000003E-4</v>
      </c>
      <c r="AD133" s="6">
        <v>8.0769999999999995E-4</v>
      </c>
      <c r="AE133" s="36"/>
      <c r="AF133" s="24" t="s">
        <v>429</v>
      </c>
      <c r="AG133" s="24" t="s">
        <v>429</v>
      </c>
      <c r="AH133" s="24" t="s">
        <v>429</v>
      </c>
      <c r="AI133" s="24" t="s">
        <v>429</v>
      </c>
      <c r="AJ133" s="24" t="s">
        <v>429</v>
      </c>
      <c r="AK133" s="24">
        <v>1970</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1.5059234189999998E-3</v>
      </c>
      <c r="G136" s="6" t="s">
        <v>429</v>
      </c>
      <c r="H136" s="6">
        <v>0.1323088</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44.78140470000001</v>
      </c>
      <c r="AL136" s="38" t="s">
        <v>415</v>
      </c>
    </row>
    <row r="137" spans="1:38" s="2" customFormat="1" ht="26.25" customHeight="1" thickBot="1" x14ac:dyDescent="0.25">
      <c r="A137" s="57" t="s">
        <v>288</v>
      </c>
      <c r="B137" s="57" t="s">
        <v>315</v>
      </c>
      <c r="C137" s="58" t="s">
        <v>316</v>
      </c>
      <c r="D137" s="59"/>
      <c r="E137" s="6" t="s">
        <v>429</v>
      </c>
      <c r="F137" s="6">
        <v>1.3078510949999998E-4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17.310371400000001</v>
      </c>
      <c r="AL137" s="38" t="s">
        <v>415</v>
      </c>
    </row>
    <row r="138" spans="1:38" s="2" customFormat="1" ht="26.25" customHeight="1" thickBot="1" x14ac:dyDescent="0.25">
      <c r="A138" s="61" t="s">
        <v>288</v>
      </c>
      <c r="B138" s="61" t="s">
        <v>317</v>
      </c>
      <c r="C138" s="63" t="s">
        <v>318</v>
      </c>
      <c r="D138" s="60"/>
      <c r="E138" s="6" t="s">
        <v>429</v>
      </c>
      <c r="F138" s="6">
        <v>1.8438782699999978E-4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0.24024576</v>
      </c>
      <c r="J139" s="6">
        <v>0.24024576</v>
      </c>
      <c r="K139" s="6">
        <v>0.24024576</v>
      </c>
      <c r="L139" s="6" t="s">
        <v>438</v>
      </c>
      <c r="M139" s="6" t="s">
        <v>438</v>
      </c>
      <c r="N139" s="6">
        <v>6.9875999999999998E-4</v>
      </c>
      <c r="O139" s="6">
        <v>1.39752E-3</v>
      </c>
      <c r="P139" s="6">
        <v>1.39752E-3</v>
      </c>
      <c r="Q139" s="6">
        <v>2.2496E-3</v>
      </c>
      <c r="R139" s="6">
        <v>2.1339799999999997E-3</v>
      </c>
      <c r="S139" s="6">
        <v>4.9692399999999998E-3</v>
      </c>
      <c r="T139" s="6" t="s">
        <v>438</v>
      </c>
      <c r="U139" s="6" t="s">
        <v>438</v>
      </c>
      <c r="V139" s="6" t="s">
        <v>438</v>
      </c>
      <c r="W139" s="6">
        <v>2.4279039999999998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4490</v>
      </c>
      <c r="AL139" s="38" t="s">
        <v>411</v>
      </c>
    </row>
    <row r="140" spans="1:38" s="2" customFormat="1" ht="26.25" customHeight="1" thickBot="1" x14ac:dyDescent="0.25">
      <c r="A140" s="57" t="s">
        <v>321</v>
      </c>
      <c r="B140" s="61" t="s">
        <v>322</v>
      </c>
      <c r="C140" s="58" t="s">
        <v>377</v>
      </c>
      <c r="D140" s="59"/>
      <c r="E140" s="6">
        <v>4.250859917824492E-2</v>
      </c>
      <c r="F140" s="6" t="s">
        <v>429</v>
      </c>
      <c r="G140" s="6" t="s">
        <v>429</v>
      </c>
      <c r="H140" s="6" t="s">
        <v>429</v>
      </c>
      <c r="I140" s="6">
        <v>0.34779762964018573</v>
      </c>
      <c r="J140" s="6">
        <v>0.4250859917824491</v>
      </c>
      <c r="K140" s="6">
        <v>0.6569510782092397</v>
      </c>
      <c r="L140" s="6">
        <v>3.1301786667616717E-2</v>
      </c>
      <c r="M140" s="6">
        <v>3.0142461235482756</v>
      </c>
      <c r="N140" s="6" t="s">
        <v>429</v>
      </c>
      <c r="O140" s="6" t="s">
        <v>429</v>
      </c>
      <c r="P140" s="6" t="s">
        <v>429</v>
      </c>
      <c r="Q140" s="6" t="s">
        <v>429</v>
      </c>
      <c r="R140" s="6" t="s">
        <v>429</v>
      </c>
      <c r="S140" s="6" t="s">
        <v>429</v>
      </c>
      <c r="T140" s="6" t="s">
        <v>429</v>
      </c>
      <c r="U140" s="6" t="s">
        <v>429</v>
      </c>
      <c r="V140" s="6" t="s">
        <v>429</v>
      </c>
      <c r="W140" s="6">
        <v>0.19322090535565867</v>
      </c>
      <c r="X140" s="6">
        <v>0.27823810371214852</v>
      </c>
      <c r="Y140" s="6">
        <v>0.16694286222728913</v>
      </c>
      <c r="Z140" s="6">
        <v>8.3471431113644565E-2</v>
      </c>
      <c r="AA140" s="6">
        <v>0.11129524148485942</v>
      </c>
      <c r="AB140" s="6">
        <v>0.63994763853794168</v>
      </c>
      <c r="AC140" s="6" t="s">
        <v>429</v>
      </c>
      <c r="AD140" s="6" t="s">
        <v>429</v>
      </c>
      <c r="AE140" s="36"/>
      <c r="AF140" s="24" t="s">
        <v>429</v>
      </c>
      <c r="AG140" s="24" t="s">
        <v>429</v>
      </c>
      <c r="AH140" s="24" t="s">
        <v>429</v>
      </c>
      <c r="AI140" s="24" t="s">
        <v>429</v>
      </c>
      <c r="AJ140" s="24" t="s">
        <v>429</v>
      </c>
      <c r="AK140" s="24">
        <v>62.329324310000004</v>
      </c>
      <c r="AL140" s="38" t="s">
        <v>440</v>
      </c>
    </row>
    <row r="141" spans="1:38" s="9" customFormat="1" ht="37.5" customHeight="1" thickBot="1" x14ac:dyDescent="0.25">
      <c r="A141" s="75"/>
      <c r="B141" s="76" t="s">
        <v>323</v>
      </c>
      <c r="C141" s="77" t="s">
        <v>387</v>
      </c>
      <c r="D141" s="75" t="s">
        <v>142</v>
      </c>
      <c r="E141" s="20">
        <f>SUM(E14:E140)</f>
        <v>37.042600158104726</v>
      </c>
      <c r="F141" s="20">
        <f t="shared" ref="F141:AD141" si="0">SUM(F14:F140)</f>
        <v>44.308940177758984</v>
      </c>
      <c r="G141" s="20">
        <f t="shared" si="0"/>
        <v>4.4403005895176353</v>
      </c>
      <c r="H141" s="20">
        <f t="shared" si="0"/>
        <v>15.230782191969897</v>
      </c>
      <c r="I141" s="20">
        <f t="shared" si="0"/>
        <v>23.004387117837485</v>
      </c>
      <c r="J141" s="20">
        <f t="shared" si="0"/>
        <v>31.512870716186672</v>
      </c>
      <c r="K141" s="20">
        <f t="shared" si="0"/>
        <v>56.546426184817548</v>
      </c>
      <c r="L141" s="20">
        <f t="shared" si="0"/>
        <v>3.2632968340398576</v>
      </c>
      <c r="M141" s="20">
        <f t="shared" si="0"/>
        <v>168.15549878483012</v>
      </c>
      <c r="N141" s="20">
        <f t="shared" si="0"/>
        <v>5.934534911258428</v>
      </c>
      <c r="O141" s="20">
        <f t="shared" si="0"/>
        <v>0.83970309380170638</v>
      </c>
      <c r="P141" s="20">
        <f t="shared" si="0"/>
        <v>0.17638260525636903</v>
      </c>
      <c r="Q141" s="20">
        <f t="shared" si="0"/>
        <v>0.15827875779310138</v>
      </c>
      <c r="R141" s="20">
        <f>SUM(R14:R140)</f>
        <v>1.4352702786457123</v>
      </c>
      <c r="S141" s="20">
        <f t="shared" si="0"/>
        <v>3.5516615467982731</v>
      </c>
      <c r="T141" s="20">
        <f t="shared" si="0"/>
        <v>1.0950915996859456</v>
      </c>
      <c r="U141" s="20">
        <f t="shared" si="0"/>
        <v>0.29971374186840383</v>
      </c>
      <c r="V141" s="20">
        <f t="shared" si="0"/>
        <v>29.576322253224046</v>
      </c>
      <c r="W141" s="20">
        <f t="shared" si="0"/>
        <v>26.587999542420228</v>
      </c>
      <c r="X141" s="20">
        <f t="shared" si="0"/>
        <v>3.6187729185454884</v>
      </c>
      <c r="Y141" s="20">
        <f t="shared" si="0"/>
        <v>3.410795418863624</v>
      </c>
      <c r="Z141" s="20">
        <f t="shared" si="0"/>
        <v>1.2950478446227662</v>
      </c>
      <c r="AA141" s="20">
        <f t="shared" si="0"/>
        <v>1.971915087435762</v>
      </c>
      <c r="AB141" s="20">
        <f t="shared" si="0"/>
        <v>10.696539386055665</v>
      </c>
      <c r="AC141" s="20">
        <f t="shared" si="0"/>
        <v>0.32338228627305249</v>
      </c>
      <c r="AD141" s="20">
        <f t="shared" si="0"/>
        <v>2.3615595969546126</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37.042600158104726</v>
      </c>
      <c r="F152" s="14">
        <f t="shared" ref="F152:AD152" si="1">F141 + F151 + IF(AND(OR($B$4="AT",$B$4="BE",$B$4="CH",$B$4="GB",$B$4="IE",$B$4="LT",$B$4="LU",$B$4="NL"),SUM(F143:F149)&gt;0),SUM(F143:F149)-SUM(F27:F33),0)</f>
        <v>44.308940177758984</v>
      </c>
      <c r="G152" s="14">
        <f t="shared" si="1"/>
        <v>4.4403005895176353</v>
      </c>
      <c r="H152" s="14">
        <f t="shared" si="1"/>
        <v>15.230782191969897</v>
      </c>
      <c r="I152" s="14">
        <f t="shared" si="1"/>
        <v>23.004387117837485</v>
      </c>
      <c r="J152" s="14">
        <f t="shared" si="1"/>
        <v>31.512870716186672</v>
      </c>
      <c r="K152" s="14">
        <f t="shared" si="1"/>
        <v>56.546426184817548</v>
      </c>
      <c r="L152" s="14">
        <f t="shared" si="1"/>
        <v>3.2632968340398576</v>
      </c>
      <c r="M152" s="14">
        <f t="shared" si="1"/>
        <v>168.15549878483012</v>
      </c>
      <c r="N152" s="14">
        <f t="shared" si="1"/>
        <v>5.934534911258428</v>
      </c>
      <c r="O152" s="14">
        <f t="shared" si="1"/>
        <v>0.83970309380170638</v>
      </c>
      <c r="P152" s="14">
        <f t="shared" si="1"/>
        <v>0.17638260525636903</v>
      </c>
      <c r="Q152" s="14">
        <f t="shared" si="1"/>
        <v>0.15827875779310138</v>
      </c>
      <c r="R152" s="14">
        <f t="shared" si="1"/>
        <v>1.4352702786457123</v>
      </c>
      <c r="S152" s="14">
        <f t="shared" si="1"/>
        <v>3.5516615467982731</v>
      </c>
      <c r="T152" s="14">
        <f t="shared" si="1"/>
        <v>1.0950915996859456</v>
      </c>
      <c r="U152" s="14">
        <f t="shared" si="1"/>
        <v>0.29971374186840383</v>
      </c>
      <c r="V152" s="14">
        <f t="shared" si="1"/>
        <v>29.576322253224046</v>
      </c>
      <c r="W152" s="14">
        <f t="shared" si="1"/>
        <v>26.587999542420228</v>
      </c>
      <c r="X152" s="14">
        <f t="shared" si="1"/>
        <v>3.6187729185454884</v>
      </c>
      <c r="Y152" s="14">
        <f t="shared" si="1"/>
        <v>3.410795418863624</v>
      </c>
      <c r="Z152" s="14">
        <f t="shared" si="1"/>
        <v>1.2950478446227662</v>
      </c>
      <c r="AA152" s="14">
        <f t="shared" si="1"/>
        <v>1.971915087435762</v>
      </c>
      <c r="AB152" s="14">
        <f t="shared" si="1"/>
        <v>10.696539386055665</v>
      </c>
      <c r="AC152" s="14">
        <f t="shared" si="1"/>
        <v>0.32338228627305249</v>
      </c>
      <c r="AD152" s="14">
        <f t="shared" si="1"/>
        <v>2.3615595969546126</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37.042600158104726</v>
      </c>
      <c r="F154" s="14">
        <f>F141 + F153 - IF(OR($B$6=2005,$B$6&gt;=2020),SUM(F99:F122),0) + IF(AND(OR($B$4="AT",$B$4="BE",$B$4="CH",$B$4="GB",$B$4="IE",$B$4="LT",$B$4="LU",$B$4="NL"),SUM(F143:F149)&gt;0),SUM(F143:F149)-SUM(F27:F33),0)</f>
        <v>44.308940177758984</v>
      </c>
      <c r="G154" s="14">
        <f>G141 + G153 + IF(AND(OR($B$4="AT",$B$4="BE",$B$4="CH",$B$4="GB",$B$4="IE",$B$4="LT",$B$4="LU",$B$4="NL"),SUM(G143:G149)&gt;0),SUM(G143:G149)-SUM(G27:G33),0)</f>
        <v>4.4403005895176353</v>
      </c>
      <c r="H154" s="14">
        <f t="shared" ref="H154:AD154" si="2">H141 + H153 + IF(AND(OR($B$4="AT",$B$4="BE",$B$4="CH",$B$4="GB",$B$4="IE",$B$4="LT",$B$4="LU",$B$4="NL"),SUM(H143:H149)&gt;0),SUM(H143:H149)-SUM(H27:H33),0)</f>
        <v>15.230782191969897</v>
      </c>
      <c r="I154" s="14">
        <f t="shared" si="2"/>
        <v>23.004387117837485</v>
      </c>
      <c r="J154" s="14">
        <f t="shared" si="2"/>
        <v>31.512870716186672</v>
      </c>
      <c r="K154" s="14">
        <f t="shared" si="2"/>
        <v>56.546426184817548</v>
      </c>
      <c r="L154" s="14">
        <f t="shared" si="2"/>
        <v>3.2632968340398576</v>
      </c>
      <c r="M154" s="14">
        <f t="shared" si="2"/>
        <v>168.15549878483012</v>
      </c>
      <c r="N154" s="14">
        <f t="shared" si="2"/>
        <v>5.934534911258428</v>
      </c>
      <c r="O154" s="14">
        <f t="shared" si="2"/>
        <v>0.83970309380170638</v>
      </c>
      <c r="P154" s="14">
        <f t="shared" si="2"/>
        <v>0.17638260525636903</v>
      </c>
      <c r="Q154" s="14">
        <f t="shared" si="2"/>
        <v>0.15827875779310138</v>
      </c>
      <c r="R154" s="14">
        <f t="shared" si="2"/>
        <v>1.4352702786457123</v>
      </c>
      <c r="S154" s="14">
        <f t="shared" si="2"/>
        <v>3.5516615467982731</v>
      </c>
      <c r="T154" s="14">
        <f t="shared" si="2"/>
        <v>1.0950915996859456</v>
      </c>
      <c r="U154" s="14">
        <f t="shared" si="2"/>
        <v>0.29971374186840383</v>
      </c>
      <c r="V154" s="14">
        <f t="shared" si="2"/>
        <v>29.576322253224046</v>
      </c>
      <c r="W154" s="14">
        <f t="shared" si="2"/>
        <v>26.587999542420228</v>
      </c>
      <c r="X154" s="14">
        <f t="shared" si="2"/>
        <v>3.6187729185454884</v>
      </c>
      <c r="Y154" s="14">
        <f t="shared" si="2"/>
        <v>3.410795418863624</v>
      </c>
      <c r="Z154" s="14">
        <f t="shared" si="2"/>
        <v>1.2950478446227662</v>
      </c>
      <c r="AA154" s="14">
        <f t="shared" si="2"/>
        <v>1.971915087435762</v>
      </c>
      <c r="AB154" s="14">
        <f t="shared" si="2"/>
        <v>10.696539386055665</v>
      </c>
      <c r="AC154" s="14">
        <f t="shared" si="2"/>
        <v>0.32338228627305249</v>
      </c>
      <c r="AD154" s="14">
        <f t="shared" si="2"/>
        <v>2.3615595969546126</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0.81985940775190924</v>
      </c>
      <c r="F157" s="140">
        <v>4.8801155223327931E-2</v>
      </c>
      <c r="G157" s="140">
        <v>9.7602310446655863E-2</v>
      </c>
      <c r="H157" s="140" t="s">
        <v>438</v>
      </c>
      <c r="I157" s="140">
        <v>1.9520462089331173E-2</v>
      </c>
      <c r="J157" s="140">
        <v>1.9520462089331173E-2</v>
      </c>
      <c r="K157" s="140">
        <v>1.9520462089331173E-2</v>
      </c>
      <c r="L157" s="140">
        <v>9.3698218028789634E-3</v>
      </c>
      <c r="M157" s="140">
        <v>0.10736254149132145</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4217.3958344000002</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5.8814158759546396E-3</v>
      </c>
      <c r="F158" s="140">
        <v>4.0164269844943307E-4</v>
      </c>
      <c r="G158" s="140">
        <v>6.7742698449432999E-4</v>
      </c>
      <c r="H158" s="140" t="s">
        <v>438</v>
      </c>
      <c r="I158" s="140">
        <v>1.03285396898866E-4</v>
      </c>
      <c r="J158" s="140">
        <v>1.03285396898866E-4</v>
      </c>
      <c r="K158" s="140">
        <v>1.03285396898866E-4</v>
      </c>
      <c r="L158" s="140">
        <v>4.9576990511455674E-5</v>
      </c>
      <c r="M158" s="140">
        <v>1.7328539689886601E-3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29.314810000000001</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19.279879889605912</v>
      </c>
      <c r="F159" s="140">
        <v>0.66751108171496742</v>
      </c>
      <c r="G159" s="140">
        <v>4.7895420999999994</v>
      </c>
      <c r="H159" s="140">
        <v>1.7362404000000001E-3</v>
      </c>
      <c r="I159" s="140">
        <v>1.0009846048968927</v>
      </c>
      <c r="J159" s="140">
        <v>1.103882520024996</v>
      </c>
      <c r="K159" s="140">
        <v>1.103882520024996</v>
      </c>
      <c r="L159" s="140">
        <v>0.14326246889734703</v>
      </c>
      <c r="M159" s="140">
        <v>1.8056330667980296</v>
      </c>
      <c r="N159" s="140">
        <v>3.9570245331558743E-2</v>
      </c>
      <c r="O159" s="140">
        <v>4.0099885571452916E-3</v>
      </c>
      <c r="P159" s="140">
        <v>5.7501627157708502E-3</v>
      </c>
      <c r="Q159" s="140">
        <v>0.11023699856355655</v>
      </c>
      <c r="R159" s="140">
        <v>0.11738688859853433</v>
      </c>
      <c r="S159" s="140">
        <v>0.27281150534405663</v>
      </c>
      <c r="T159" s="140">
        <v>5.110851072463297</v>
      </c>
      <c r="U159" s="140">
        <v>4.1669836310369177E-2</v>
      </c>
      <c r="V159" s="140">
        <v>0.29280453818748425</v>
      </c>
      <c r="W159" s="140">
        <v>8.5098816760130155E-5</v>
      </c>
      <c r="X159" s="140">
        <v>9.9303746926254457E-7</v>
      </c>
      <c r="Y159" s="140">
        <v>3.6922044132087871E-6</v>
      </c>
      <c r="Z159" s="140">
        <v>1.7590934986731154E-6</v>
      </c>
      <c r="AA159" s="140">
        <v>5.6934046956281801E-6</v>
      </c>
      <c r="AB159" s="140">
        <v>1.025379919007312E-5</v>
      </c>
      <c r="AC159" s="140">
        <v>2.8940006979329824E-5</v>
      </c>
      <c r="AD159" s="140">
        <v>9.2793523019615157E-5</v>
      </c>
      <c r="AE159" s="50"/>
      <c r="AF159" s="140">
        <v>10071</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1.7151299999999998E-2</v>
      </c>
      <c r="F163" s="23">
        <v>4.5135000000000002E-2</v>
      </c>
      <c r="G163" s="23">
        <v>3.4302600000000001E-3</v>
      </c>
      <c r="H163" s="23">
        <v>3.8816100000000002E-3</v>
      </c>
      <c r="I163" s="23">
        <v>7.1370000000000017E-2</v>
      </c>
      <c r="J163" s="23">
        <v>8.7230000000000002E-2</v>
      </c>
      <c r="K163" s="23">
        <v>0.13481000000000001</v>
      </c>
      <c r="L163" s="23">
        <v>6.4233000000000007E-3</v>
      </c>
      <c r="M163" s="23">
        <v>0.48745800000000006</v>
      </c>
      <c r="N163" s="23" t="s">
        <v>429</v>
      </c>
      <c r="O163" s="23" t="s">
        <v>429</v>
      </c>
      <c r="P163" s="23" t="s">
        <v>429</v>
      </c>
      <c r="Q163" s="23" t="s">
        <v>429</v>
      </c>
      <c r="R163" s="23" t="s">
        <v>429</v>
      </c>
      <c r="S163" s="23" t="s">
        <v>429</v>
      </c>
      <c r="T163" s="23" t="s">
        <v>429</v>
      </c>
      <c r="U163" s="23" t="s">
        <v>429</v>
      </c>
      <c r="V163" s="23" t="s">
        <v>429</v>
      </c>
      <c r="W163" s="23">
        <v>3.9649999999999991E-2</v>
      </c>
      <c r="X163" s="23">
        <v>5.7095999999999994E-2</v>
      </c>
      <c r="Y163" s="23">
        <v>3.4257600000000006E-2</v>
      </c>
      <c r="Z163" s="23">
        <v>1.7128800000000003E-2</v>
      </c>
      <c r="AA163" s="23">
        <v>2.2838400000000002E-2</v>
      </c>
      <c r="AB163" s="23">
        <v>0.13132080000000002</v>
      </c>
      <c r="AC163" s="23" t="s">
        <v>429</v>
      </c>
      <c r="AD163" s="23" t="s">
        <v>429</v>
      </c>
      <c r="AE163" s="51"/>
      <c r="AF163" s="23" t="s">
        <v>429</v>
      </c>
      <c r="AG163" s="23" t="s">
        <v>429</v>
      </c>
      <c r="AH163" s="23" t="s">
        <v>429</v>
      </c>
      <c r="AI163" s="23" t="s">
        <v>429</v>
      </c>
      <c r="AJ163" s="23" t="s">
        <v>429</v>
      </c>
      <c r="AK163" s="23">
        <v>9.0269999999999989E-2</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41" priority="6" operator="equal">
      <formula>0</formula>
    </cfRule>
  </conditionalFormatting>
  <conditionalFormatting sqref="E48:AD48">
    <cfRule type="cellIs" dxfId="40" priority="5" operator="equal">
      <formula>0</formula>
    </cfRule>
  </conditionalFormatting>
  <conditionalFormatting sqref="E53:AD53">
    <cfRule type="cellIs" dxfId="39" priority="4" operator="equal">
      <formula>0</formula>
    </cfRule>
  </conditionalFormatting>
  <conditionalFormatting sqref="E54:E55">
    <cfRule type="cellIs" dxfId="38" priority="3" operator="equal">
      <formula>0</formula>
    </cfRule>
  </conditionalFormatting>
  <conditionalFormatting sqref="G54:AD55">
    <cfRule type="cellIs" dxfId="37" priority="2" operator="equal">
      <formula>0</formula>
    </cfRule>
  </conditionalFormatting>
  <conditionalFormatting sqref="AF14:AK140 E14:AD140">
    <cfRule type="cellIs" dxfId="36" priority="1" operator="equal">
      <formula>0</formula>
    </cfRule>
  </conditionalFormatting>
  <pageMargins left="0.7" right="0.7" top="0.78740157499999996" bottom="0.78740157499999996" header="0.3" footer="0.3"/>
  <pageSetup paperSize="9" scale="1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2.710937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2013</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2013</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3.326017675041733</v>
      </c>
      <c r="F14" s="6">
        <v>0.14298480899133154</v>
      </c>
      <c r="G14" s="6">
        <v>0.62520051105462304</v>
      </c>
      <c r="H14" s="6" t="s">
        <v>438</v>
      </c>
      <c r="I14" s="6">
        <v>1.2474337102144175</v>
      </c>
      <c r="J14" s="6">
        <v>1.4526932102144174</v>
      </c>
      <c r="K14" s="6">
        <v>1.6122428102144171</v>
      </c>
      <c r="L14" s="6">
        <v>4.1055909855360444E-2</v>
      </c>
      <c r="M14" s="6">
        <v>1.6622068438299729</v>
      </c>
      <c r="N14" s="6">
        <v>0.19412401038184113</v>
      </c>
      <c r="O14" s="6">
        <v>1.6914211730306862E-2</v>
      </c>
      <c r="P14" s="6">
        <v>1.8241645122743518E-2</v>
      </c>
      <c r="Q14" s="6">
        <v>9.5387390547292228E-2</v>
      </c>
      <c r="R14" s="6">
        <v>8.577235286013285E-2</v>
      </c>
      <c r="S14" s="6">
        <v>0.19828335228601329</v>
      </c>
      <c r="T14" s="6">
        <v>0.16203777112982601</v>
      </c>
      <c r="U14" s="6">
        <v>2.385002951774727E-2</v>
      </c>
      <c r="V14" s="6">
        <v>1.6833896903818411</v>
      </c>
      <c r="W14" s="6">
        <v>0.47452212751371758</v>
      </c>
      <c r="X14" s="6">
        <v>1.0337349175411365E-2</v>
      </c>
      <c r="Y14" s="6">
        <v>4.4656936370504553E-4</v>
      </c>
      <c r="Z14" s="6">
        <v>3.0200944365504554E-4</v>
      </c>
      <c r="AA14" s="6">
        <v>3.622276467223455E-4</v>
      </c>
      <c r="AB14" s="6">
        <v>1.1448155629493802E-2</v>
      </c>
      <c r="AC14" s="6">
        <v>4.9098799999999998E-2</v>
      </c>
      <c r="AD14" s="6">
        <v>3.2194531200000001E-2</v>
      </c>
      <c r="AE14" s="36"/>
      <c r="AF14" s="24">
        <v>211</v>
      </c>
      <c r="AG14" s="24">
        <v>464</v>
      </c>
      <c r="AH14" s="24">
        <v>32997</v>
      </c>
      <c r="AI14" s="24">
        <v>10963.921227435199</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0.12323199999999998</v>
      </c>
      <c r="F16" s="6">
        <v>4.7831599999999998E-3</v>
      </c>
      <c r="G16" s="6">
        <v>2.5413408684462218E-2</v>
      </c>
      <c r="H16" s="6" t="s">
        <v>438</v>
      </c>
      <c r="I16" s="6">
        <v>4.039881E-2</v>
      </c>
      <c r="J16" s="6">
        <v>4.7522810000000006E-2</v>
      </c>
      <c r="K16" s="6">
        <v>5.3396310000000002E-2</v>
      </c>
      <c r="L16" s="6">
        <v>1.38815425E-3</v>
      </c>
      <c r="M16" s="6">
        <v>6.7001999999999992E-2</v>
      </c>
      <c r="N16" s="6">
        <v>7.1368435000000001E-3</v>
      </c>
      <c r="O16" s="6">
        <v>8.6799225000000002E-4</v>
      </c>
      <c r="P16" s="6">
        <v>8.8666000000000005E-4</v>
      </c>
      <c r="Q16" s="6">
        <v>3.3731900000000003E-3</v>
      </c>
      <c r="R16" s="6">
        <v>3.0203860400000002E-3</v>
      </c>
      <c r="S16" s="6">
        <v>6.9392706040000002E-3</v>
      </c>
      <c r="T16" s="6">
        <v>4.5504737899999996E-3</v>
      </c>
      <c r="U16" s="6">
        <v>2.0970547999999995E-3</v>
      </c>
      <c r="V16" s="6">
        <v>5.4038943499999999E-2</v>
      </c>
      <c r="W16" s="6">
        <v>1.5392000000000001E-2</v>
      </c>
      <c r="X16" s="6">
        <v>3.3204024000000004E-4</v>
      </c>
      <c r="Y16" s="6">
        <v>1.3508359999999998E-5</v>
      </c>
      <c r="Z16" s="6">
        <v>5.3683599999999999E-6</v>
      </c>
      <c r="AA16" s="6">
        <v>1.3615360000000002E-5</v>
      </c>
      <c r="AB16" s="6">
        <v>3.6453231999999995E-4</v>
      </c>
      <c r="AC16" s="6">
        <v>1.48E-3</v>
      </c>
      <c r="AD16" s="6">
        <v>1.036E-3</v>
      </c>
      <c r="AE16" s="36"/>
      <c r="AF16" s="24">
        <v>255</v>
      </c>
      <c r="AG16" s="24" t="s">
        <v>428</v>
      </c>
      <c r="AH16" s="24">
        <v>929</v>
      </c>
      <c r="AI16" s="24">
        <v>296</v>
      </c>
      <c r="AJ16" s="24" t="s">
        <v>428</v>
      </c>
      <c r="AK16" s="24" t="s">
        <v>429</v>
      </c>
      <c r="AL16" s="38" t="s">
        <v>49</v>
      </c>
    </row>
    <row r="17" spans="1:38" s="2" customFormat="1" ht="26.25" customHeight="1" thickBot="1" x14ac:dyDescent="0.25">
      <c r="A17" s="57" t="s">
        <v>53</v>
      </c>
      <c r="B17" s="57" t="s">
        <v>58</v>
      </c>
      <c r="C17" s="58" t="s">
        <v>59</v>
      </c>
      <c r="D17" s="59"/>
      <c r="E17" s="6">
        <v>4.6309999999999997E-2</v>
      </c>
      <c r="F17" s="6">
        <v>1.55146E-2</v>
      </c>
      <c r="G17" s="6">
        <v>1.059437794034338E-2</v>
      </c>
      <c r="H17" s="6" t="s">
        <v>438</v>
      </c>
      <c r="I17" s="6">
        <v>3.8857800000000001E-3</v>
      </c>
      <c r="J17" s="6">
        <v>4.1737800000000002E-3</v>
      </c>
      <c r="K17" s="6">
        <v>4.3977800000000004E-3</v>
      </c>
      <c r="L17" s="6">
        <v>2.3837519999999997E-4</v>
      </c>
      <c r="M17" s="6">
        <v>4.5771000000000006E-2</v>
      </c>
      <c r="N17" s="6">
        <v>4.2940610000000001E-3</v>
      </c>
      <c r="O17" s="6">
        <v>5.8095900000000007E-5</v>
      </c>
      <c r="P17" s="6">
        <v>5.5034000000000007E-4</v>
      </c>
      <c r="Q17" s="6">
        <v>1.8310000000000001E-4</v>
      </c>
      <c r="R17" s="6">
        <v>4.3916300000000001E-4</v>
      </c>
      <c r="S17" s="6">
        <v>5.6143260000000004E-4</v>
      </c>
      <c r="T17" s="6">
        <v>4.2316300000000005E-4</v>
      </c>
      <c r="U17" s="6">
        <v>8.9558000000000012E-5</v>
      </c>
      <c r="V17" s="6">
        <v>6.8022300000000003E-3</v>
      </c>
      <c r="W17" s="6">
        <v>6.7825200000000002E-3</v>
      </c>
      <c r="X17" s="6">
        <v>1.8527199999999998E-3</v>
      </c>
      <c r="Y17" s="6">
        <v>3.4827E-3</v>
      </c>
      <c r="Z17" s="6">
        <v>1.3645E-3</v>
      </c>
      <c r="AA17" s="6">
        <v>1.1870799999999999E-3</v>
      </c>
      <c r="AB17" s="6">
        <v>7.8869999999999999E-3</v>
      </c>
      <c r="AC17" s="6">
        <v>1.984E-5</v>
      </c>
      <c r="AD17" s="6">
        <v>5.4400000000000004E-3</v>
      </c>
      <c r="AE17" s="36"/>
      <c r="AF17" s="24" t="s">
        <v>428</v>
      </c>
      <c r="AG17" s="24">
        <v>32</v>
      </c>
      <c r="AH17" s="24">
        <v>551</v>
      </c>
      <c r="AI17" s="24" t="s">
        <v>428</v>
      </c>
      <c r="AJ17" s="24" t="s">
        <v>428</v>
      </c>
      <c r="AK17" s="24" t="s">
        <v>429</v>
      </c>
      <c r="AL17" s="38" t="s">
        <v>49</v>
      </c>
    </row>
    <row r="18" spans="1:38" s="2" customFormat="1" ht="26.25" customHeight="1" thickBot="1" x14ac:dyDescent="0.25">
      <c r="A18" s="57" t="s">
        <v>53</v>
      </c>
      <c r="B18" s="57" t="s">
        <v>60</v>
      </c>
      <c r="C18" s="58" t="s">
        <v>61</v>
      </c>
      <c r="D18" s="59"/>
      <c r="E18" s="6">
        <v>1.0212000000000001E-2</v>
      </c>
      <c r="F18" s="6">
        <v>3.1739999999999997E-3</v>
      </c>
      <c r="G18" s="6">
        <v>2.3300036943584711E-5</v>
      </c>
      <c r="H18" s="6" t="s">
        <v>438</v>
      </c>
      <c r="I18" s="6">
        <v>1.0764000000000002E-4</v>
      </c>
      <c r="J18" s="6">
        <v>1.0764000000000002E-4</v>
      </c>
      <c r="K18" s="6">
        <v>1.0764000000000002E-4</v>
      </c>
      <c r="L18" s="6">
        <v>4.3055999999999999E-6</v>
      </c>
      <c r="M18" s="6">
        <v>4.0019999999999995E-3</v>
      </c>
      <c r="N18" s="6">
        <v>1.5180000000000001E-6</v>
      </c>
      <c r="O18" s="6">
        <v>1.2419999999999999E-7</v>
      </c>
      <c r="P18" s="6">
        <v>7.4519999999999998E-5</v>
      </c>
      <c r="Q18" s="6">
        <v>1.3800000000000002E-5</v>
      </c>
      <c r="R18" s="6">
        <v>1.7939999999999999E-6</v>
      </c>
      <c r="S18" s="6">
        <v>3.5880000000000001E-7</v>
      </c>
      <c r="T18" s="6">
        <v>1.7939999999999999E-6</v>
      </c>
      <c r="U18" s="6">
        <v>8.0039999999999999E-6</v>
      </c>
      <c r="V18" s="6">
        <v>1.0074E-4</v>
      </c>
      <c r="W18" s="6">
        <v>7.1760000000000004E-5</v>
      </c>
      <c r="X18" s="6">
        <v>9.9359999999999984E-5</v>
      </c>
      <c r="Y18" s="6">
        <v>4.0020000000000002E-4</v>
      </c>
      <c r="Z18" s="6">
        <v>1.5180000000000003E-4</v>
      </c>
      <c r="AA18" s="6">
        <v>1.4904E-4</v>
      </c>
      <c r="AB18" s="6">
        <v>8.0040000000000005E-4</v>
      </c>
      <c r="AC18" s="6" t="s">
        <v>438</v>
      </c>
      <c r="AD18" s="6" t="s">
        <v>438</v>
      </c>
      <c r="AE18" s="36"/>
      <c r="AF18" s="24" t="s">
        <v>428</v>
      </c>
      <c r="AG18" s="24" t="s">
        <v>428</v>
      </c>
      <c r="AH18" s="24">
        <v>138</v>
      </c>
      <c r="AI18" s="24" t="s">
        <v>428</v>
      </c>
      <c r="AJ18" s="24" t="s">
        <v>428</v>
      </c>
      <c r="AK18" s="24" t="s">
        <v>429</v>
      </c>
      <c r="AL18" s="38" t="s">
        <v>49</v>
      </c>
    </row>
    <row r="19" spans="1:38" s="2" customFormat="1" ht="26.25" customHeight="1" thickBot="1" x14ac:dyDescent="0.25">
      <c r="A19" s="57" t="s">
        <v>53</v>
      </c>
      <c r="B19" s="57" t="s">
        <v>62</v>
      </c>
      <c r="C19" s="58" t="s">
        <v>63</v>
      </c>
      <c r="D19" s="59"/>
      <c r="E19" s="6">
        <v>6.1460000000000001E-2</v>
      </c>
      <c r="F19" s="6">
        <v>7.6320000000000013E-2</v>
      </c>
      <c r="G19" s="6">
        <v>1.9545166689205536E-2</v>
      </c>
      <c r="H19" s="6">
        <v>7.6959999999999988E-3</v>
      </c>
      <c r="I19" s="6">
        <v>3.1691839999999999E-2</v>
      </c>
      <c r="J19" s="6">
        <v>3.2495840000000005E-2</v>
      </c>
      <c r="K19" s="6">
        <v>3.4091839999999998E-2</v>
      </c>
      <c r="L19" s="6">
        <v>8.3083136000000005E-3</v>
      </c>
      <c r="M19" s="6">
        <v>0.15249200000000002</v>
      </c>
      <c r="N19" s="6">
        <v>8.3018079999999991E-3</v>
      </c>
      <c r="O19" s="6">
        <v>2.7404752000000005E-3</v>
      </c>
      <c r="P19" s="6">
        <v>5.5960000000000005E-4</v>
      </c>
      <c r="Q19" s="6">
        <v>1.7232E-4</v>
      </c>
      <c r="R19" s="6">
        <v>5.060864E-3</v>
      </c>
      <c r="S19" s="6">
        <v>1.5993727999999998E-3</v>
      </c>
      <c r="T19" s="6">
        <v>6.8286400000000004E-4</v>
      </c>
      <c r="U19" s="6">
        <v>1.7062400000000003E-4</v>
      </c>
      <c r="V19" s="6">
        <v>0.11088144000000001</v>
      </c>
      <c r="W19" s="6">
        <v>2.513456E-2</v>
      </c>
      <c r="X19" s="6">
        <v>3.3701600000000001E-3</v>
      </c>
      <c r="Y19" s="6">
        <v>6.0371999999999995E-3</v>
      </c>
      <c r="Z19" s="6">
        <v>2.0948E-3</v>
      </c>
      <c r="AA19" s="6">
        <v>1.77224E-3</v>
      </c>
      <c r="AB19" s="6">
        <v>1.3274399999999999E-2</v>
      </c>
      <c r="AC19" s="6">
        <v>1.0524000000000002E-3</v>
      </c>
      <c r="AD19" s="6">
        <v>3.4124800000000003E-3</v>
      </c>
      <c r="AE19" s="36"/>
      <c r="AF19" s="24">
        <v>137</v>
      </c>
      <c r="AG19" s="24">
        <v>20</v>
      </c>
      <c r="AH19" s="24">
        <v>385</v>
      </c>
      <c r="AI19" s="24">
        <v>214</v>
      </c>
      <c r="AJ19" s="24" t="s">
        <v>428</v>
      </c>
      <c r="AK19" s="24" t="s">
        <v>429</v>
      </c>
      <c r="AL19" s="38" t="s">
        <v>49</v>
      </c>
    </row>
    <row r="20" spans="1:38" s="2" customFormat="1" ht="26.25" customHeight="1" thickBot="1" x14ac:dyDescent="0.25">
      <c r="A20" s="57" t="s">
        <v>53</v>
      </c>
      <c r="B20" s="57" t="s">
        <v>64</v>
      </c>
      <c r="C20" s="58" t="s">
        <v>65</v>
      </c>
      <c r="D20" s="59"/>
      <c r="E20" s="6">
        <v>1.6448999999999998E-2</v>
      </c>
      <c r="F20" s="6">
        <v>3.1468999999999997E-2</v>
      </c>
      <c r="G20" s="6">
        <v>4.3606741893735318E-3</v>
      </c>
      <c r="H20" s="6">
        <v>3.5890000000000002E-3</v>
      </c>
      <c r="I20" s="6">
        <v>1.3660340000000002E-2</v>
      </c>
      <c r="J20" s="6">
        <v>1.3951340000000001E-2</v>
      </c>
      <c r="K20" s="6">
        <v>1.4630339999999999E-2</v>
      </c>
      <c r="L20" s="6">
        <v>3.8056136000000004E-3</v>
      </c>
      <c r="M20" s="6">
        <v>5.8277000000000009E-2</v>
      </c>
      <c r="N20" s="6">
        <v>2.6201329999999998E-3</v>
      </c>
      <c r="O20" s="6">
        <v>1.2610926999999999E-3</v>
      </c>
      <c r="P20" s="6">
        <v>1.0994000000000001E-4</v>
      </c>
      <c r="Q20" s="6">
        <v>2.8729999999999998E-5</v>
      </c>
      <c r="R20" s="6">
        <v>2.2323389999999999E-3</v>
      </c>
      <c r="S20" s="6">
        <v>5.8226780000000008E-4</v>
      </c>
      <c r="T20" s="6">
        <v>1.9533900000000002E-4</v>
      </c>
      <c r="U20" s="6">
        <v>5.4474000000000007E-5</v>
      </c>
      <c r="V20" s="6">
        <v>4.973919000000001E-2</v>
      </c>
      <c r="W20" s="6">
        <v>9.7535599999999997E-3</v>
      </c>
      <c r="X20" s="6">
        <v>1.0441600000000001E-3</v>
      </c>
      <c r="Y20" s="6">
        <v>1.8507000000000003E-3</v>
      </c>
      <c r="Z20" s="6">
        <v>5.9830000000000007E-4</v>
      </c>
      <c r="AA20" s="6">
        <v>4.9924000000000008E-4</v>
      </c>
      <c r="AB20" s="6">
        <v>3.9924000000000001E-3</v>
      </c>
      <c r="AC20" s="6">
        <v>4.8500000000000003E-4</v>
      </c>
      <c r="AD20" s="6">
        <v>5.8200000000000002E-6</v>
      </c>
      <c r="AE20" s="36"/>
      <c r="AF20" s="24" t="s">
        <v>428</v>
      </c>
      <c r="AG20" s="24" t="s">
        <v>428</v>
      </c>
      <c r="AH20" s="24">
        <v>103</v>
      </c>
      <c r="AI20" s="24">
        <v>97</v>
      </c>
      <c r="AJ20" s="24" t="s">
        <v>428</v>
      </c>
      <c r="AK20" s="24" t="s">
        <v>429</v>
      </c>
      <c r="AL20" s="38" t="s">
        <v>49</v>
      </c>
    </row>
    <row r="21" spans="1:38" s="2" customFormat="1" ht="26.25" customHeight="1" thickBot="1" x14ac:dyDescent="0.25">
      <c r="A21" s="57" t="s">
        <v>53</v>
      </c>
      <c r="B21" s="57" t="s">
        <v>66</v>
      </c>
      <c r="C21" s="58" t="s">
        <v>67</v>
      </c>
      <c r="D21" s="59"/>
      <c r="E21" s="6">
        <v>0.27041999999999999</v>
      </c>
      <c r="F21" s="6">
        <v>0.18648999999999999</v>
      </c>
      <c r="G21" s="6">
        <v>7.3618531939575252E-2</v>
      </c>
      <c r="H21" s="6">
        <v>1.6612999999999999E-2</v>
      </c>
      <c r="I21" s="6">
        <v>7.0152200000000012E-2</v>
      </c>
      <c r="J21" s="6">
        <v>7.1724200000000016E-2</v>
      </c>
      <c r="K21" s="6">
        <v>7.5042199999999989E-2</v>
      </c>
      <c r="L21" s="6">
        <v>1.9538088000000002E-2</v>
      </c>
      <c r="M21" s="6">
        <v>0.34694700000000006</v>
      </c>
      <c r="N21" s="6">
        <v>1.5507050000000001E-2</v>
      </c>
      <c r="O21" s="6">
        <v>5.8847030000000007E-3</v>
      </c>
      <c r="P21" s="6">
        <v>1.5417799999999998E-3</v>
      </c>
      <c r="Q21" s="6">
        <v>3.8886999999999998E-4</v>
      </c>
      <c r="R21" s="6">
        <v>1.0720769999999999E-2</v>
      </c>
      <c r="S21" s="6">
        <v>3.1701140000000004E-3</v>
      </c>
      <c r="T21" s="6">
        <v>1.2500859999999999E-3</v>
      </c>
      <c r="U21" s="6">
        <v>4.0163999999999998E-4</v>
      </c>
      <c r="V21" s="6">
        <v>0.24074869999999998</v>
      </c>
      <c r="W21" s="6">
        <v>5.1222600000000007E-2</v>
      </c>
      <c r="X21" s="6">
        <v>7.3490999999999999E-3</v>
      </c>
      <c r="Y21" s="6">
        <v>1.67075E-2</v>
      </c>
      <c r="Z21" s="6">
        <v>5.2849000000000004E-3</v>
      </c>
      <c r="AA21" s="6">
        <v>4.6356999999999995E-3</v>
      </c>
      <c r="AB21" s="6">
        <v>3.3977199999999999E-2</v>
      </c>
      <c r="AC21" s="6">
        <v>2.2604999999999999E-3</v>
      </c>
      <c r="AD21" s="6">
        <v>4.2769399999999999E-3</v>
      </c>
      <c r="AE21" s="36"/>
      <c r="AF21" s="24">
        <v>305</v>
      </c>
      <c r="AG21" s="24">
        <v>25</v>
      </c>
      <c r="AH21" s="24">
        <v>1808</v>
      </c>
      <c r="AI21" s="24">
        <v>449</v>
      </c>
      <c r="AJ21" s="24">
        <v>29</v>
      </c>
      <c r="AK21" s="24" t="s">
        <v>429</v>
      </c>
      <c r="AL21" s="38" t="s">
        <v>49</v>
      </c>
    </row>
    <row r="22" spans="1:38" s="2" customFormat="1" ht="26.25" customHeight="1" thickBot="1" x14ac:dyDescent="0.25">
      <c r="A22" s="57" t="s">
        <v>53</v>
      </c>
      <c r="B22" s="61" t="s">
        <v>68</v>
      </c>
      <c r="C22" s="58" t="s">
        <v>69</v>
      </c>
      <c r="D22" s="59"/>
      <c r="E22" s="6">
        <v>0.11657176</v>
      </c>
      <c r="F22" s="6">
        <v>3.9970136000000003E-2</v>
      </c>
      <c r="G22" s="6">
        <v>3.5245840217949721E-2</v>
      </c>
      <c r="H22" s="6" t="s">
        <v>438</v>
      </c>
      <c r="I22" s="6">
        <v>1.2559884000000004E-2</v>
      </c>
      <c r="J22" s="6">
        <v>1.3520364000000003E-2</v>
      </c>
      <c r="K22" s="6">
        <v>1.4267404000000004E-2</v>
      </c>
      <c r="L22" s="6">
        <v>7.7901360000000015E-4</v>
      </c>
      <c r="M22" s="6">
        <v>0.13780452000000004</v>
      </c>
      <c r="N22" s="6">
        <v>1.4315063800000005E-2</v>
      </c>
      <c r="O22" s="6">
        <v>1.9328922000000007E-4</v>
      </c>
      <c r="P22" s="6">
        <v>1.5590200000000004E-3</v>
      </c>
      <c r="Q22" s="6">
        <v>5.5946000000000012E-4</v>
      </c>
      <c r="R22" s="6">
        <v>1.4579554000000003E-3</v>
      </c>
      <c r="S22" s="6">
        <v>1.8710470800000006E-3</v>
      </c>
      <c r="T22" s="6">
        <v>1.4045954000000004E-3</v>
      </c>
      <c r="U22" s="6">
        <v>2.689924000000001E-4</v>
      </c>
      <c r="V22" s="6">
        <v>2.231183400000001E-2</v>
      </c>
      <c r="W22" s="6">
        <v>2.2353576000000007E-2</v>
      </c>
      <c r="X22" s="6">
        <v>5.8103360000000001E-3</v>
      </c>
      <c r="Y22" s="6">
        <v>1.0130628000000003E-2</v>
      </c>
      <c r="Z22" s="6">
        <v>3.9876440000000003E-3</v>
      </c>
      <c r="AA22" s="6">
        <v>3.4061840000000005E-3</v>
      </c>
      <c r="AB22" s="6">
        <v>2.3334792E-2</v>
      </c>
      <c r="AC22" s="6">
        <v>6.6166400000000018E-5</v>
      </c>
      <c r="AD22" s="6">
        <v>1.8142400000000006E-2</v>
      </c>
      <c r="AE22" s="36"/>
      <c r="AF22" s="24" t="s">
        <v>428</v>
      </c>
      <c r="AG22" s="24">
        <v>1299</v>
      </c>
      <c r="AH22" s="24">
        <v>1344</v>
      </c>
      <c r="AI22" s="24">
        <v>1035.4006749028601</v>
      </c>
      <c r="AJ22" s="24">
        <v>1086.3192929971401</v>
      </c>
      <c r="AK22" s="24" t="s">
        <v>429</v>
      </c>
      <c r="AL22" s="38" t="s">
        <v>49</v>
      </c>
    </row>
    <row r="23" spans="1:38" s="2" customFormat="1" ht="26.25" customHeight="1" thickBot="1" x14ac:dyDescent="0.25">
      <c r="A23" s="57" t="s">
        <v>70</v>
      </c>
      <c r="B23" s="61" t="s">
        <v>392</v>
      </c>
      <c r="C23" s="58" t="s">
        <v>388</v>
      </c>
      <c r="D23" s="100"/>
      <c r="E23" s="6">
        <v>0.99255299382445683</v>
      </c>
      <c r="F23" s="6">
        <v>0.13364711230204082</v>
      </c>
      <c r="G23" s="6">
        <v>9.3611446924085948E-2</v>
      </c>
      <c r="H23" s="6">
        <v>3.7836546020032379E-4</v>
      </c>
      <c r="I23" s="6">
        <v>5.7900927305755572E-2</v>
      </c>
      <c r="J23" s="6">
        <v>5.7900927305755572E-2</v>
      </c>
      <c r="K23" s="6">
        <v>5.7900927305755572E-2</v>
      </c>
      <c r="L23" s="6">
        <v>4.0070012187435368E-2</v>
      </c>
      <c r="M23" s="6">
        <v>1.1481077383010991</v>
      </c>
      <c r="N23" s="6">
        <v>5.0573565534452235E-3</v>
      </c>
      <c r="O23" s="6">
        <v>4.7796398922584255E-4</v>
      </c>
      <c r="P23" s="6" t="s">
        <v>438</v>
      </c>
      <c r="Q23" s="6" t="s">
        <v>438</v>
      </c>
      <c r="R23" s="6">
        <v>2.3898199461292128E-3</v>
      </c>
      <c r="S23" s="6">
        <v>8.1253878168393232E-2</v>
      </c>
      <c r="T23" s="6">
        <v>3.345747924580898E-3</v>
      </c>
      <c r="U23" s="6">
        <v>4.7796398922584255E-4</v>
      </c>
      <c r="V23" s="6">
        <v>4.7796398922584249E-2</v>
      </c>
      <c r="W23" s="6" t="s">
        <v>438</v>
      </c>
      <c r="X23" s="6">
        <v>3.7836846224717389E-3</v>
      </c>
      <c r="Y23" s="6">
        <v>2.3798131232954621E-3</v>
      </c>
      <c r="Z23" s="6" t="s">
        <v>438</v>
      </c>
      <c r="AA23" s="6" t="s">
        <v>438</v>
      </c>
      <c r="AB23" s="6">
        <v>6.163497745767201E-3</v>
      </c>
      <c r="AC23" s="6" t="s">
        <v>438</v>
      </c>
      <c r="AD23" s="6" t="s">
        <v>438</v>
      </c>
      <c r="AE23" s="36"/>
      <c r="AF23" s="24">
        <v>2032.35</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1.2856324500000005</v>
      </c>
      <c r="F24" s="6">
        <v>3.8822254099999998</v>
      </c>
      <c r="G24" s="6">
        <v>0.59701674054091813</v>
      </c>
      <c r="H24" s="6">
        <v>0.47752199999999989</v>
      </c>
      <c r="I24" s="6">
        <v>1.8138068199999999</v>
      </c>
      <c r="J24" s="6">
        <v>1.8530108200000004</v>
      </c>
      <c r="K24" s="6">
        <v>1.9437308200000005</v>
      </c>
      <c r="L24" s="6">
        <v>0.50644635979999997</v>
      </c>
      <c r="M24" s="6">
        <v>7.4656409000000012</v>
      </c>
      <c r="N24" s="6">
        <v>0.35570270099999995</v>
      </c>
      <c r="O24" s="6">
        <v>0.16787582500000001</v>
      </c>
      <c r="P24" s="6">
        <v>7.8988780000000015E-3</v>
      </c>
      <c r="Q24" s="6">
        <v>2.9094295E-3</v>
      </c>
      <c r="R24" s="6">
        <v>0.29757161879999999</v>
      </c>
      <c r="S24" s="6">
        <v>7.838351407999998E-2</v>
      </c>
      <c r="T24" s="6">
        <v>2.6516283500000001E-2</v>
      </c>
      <c r="U24" s="6">
        <v>6.5779434999999999E-3</v>
      </c>
      <c r="V24" s="6">
        <v>6.6190233650000003</v>
      </c>
      <c r="W24" s="6">
        <v>1.3025893900000003</v>
      </c>
      <c r="X24" s="6">
        <v>0.13160409579999996</v>
      </c>
      <c r="Y24" s="6">
        <v>0.2100955712</v>
      </c>
      <c r="Z24" s="6">
        <v>6.5931226199999998E-2</v>
      </c>
      <c r="AA24" s="6">
        <v>5.27406162E-2</v>
      </c>
      <c r="AB24" s="6">
        <v>0.46037150939999999</v>
      </c>
      <c r="AC24" s="6">
        <v>6.4563479999999993E-2</v>
      </c>
      <c r="AD24" s="6">
        <v>9.9543600000000006E-3</v>
      </c>
      <c r="AE24" s="36"/>
      <c r="AF24" s="24">
        <v>101.65000000000009</v>
      </c>
      <c r="AG24" s="24">
        <v>54</v>
      </c>
      <c r="AH24" s="24">
        <v>1930</v>
      </c>
      <c r="AI24" s="24">
        <v>12908</v>
      </c>
      <c r="AJ24" s="24" t="s">
        <v>428</v>
      </c>
      <c r="AK24" s="24" t="s">
        <v>429</v>
      </c>
      <c r="AL24" s="38" t="s">
        <v>49</v>
      </c>
    </row>
    <row r="25" spans="1:38" s="2" customFormat="1" ht="26.25" customHeight="1" thickBot="1" x14ac:dyDescent="0.25">
      <c r="A25" s="57" t="s">
        <v>73</v>
      </c>
      <c r="B25" s="61" t="s">
        <v>74</v>
      </c>
      <c r="C25" s="63" t="s">
        <v>75</v>
      </c>
      <c r="D25" s="59"/>
      <c r="E25" s="6">
        <v>0.13634093000000003</v>
      </c>
      <c r="F25" s="6">
        <v>4.2543730000000002E-2</v>
      </c>
      <c r="G25" s="6">
        <v>2.0099399999999996E-2</v>
      </c>
      <c r="H25" s="6" t="s">
        <v>438</v>
      </c>
      <c r="I25" s="6">
        <v>2.3449300000000003E-3</v>
      </c>
      <c r="J25" s="6">
        <v>2.3449300000000003E-3</v>
      </c>
      <c r="K25" s="6">
        <v>2.3449300000000003E-3</v>
      </c>
      <c r="L25" s="6">
        <v>1.1255664000000001E-3</v>
      </c>
      <c r="M25" s="6">
        <v>0.37451882000000003</v>
      </c>
      <c r="N25" s="6">
        <v>1.2193636000000002E-3</v>
      </c>
      <c r="O25" s="6">
        <v>1.7419480000000002E-4</v>
      </c>
      <c r="P25" s="6">
        <v>5.225843999999999E-4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752.69573079999998</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3.2914999999999995E-4</v>
      </c>
      <c r="F26" s="6">
        <v>8.1200000000000009E-5</v>
      </c>
      <c r="G26" s="6">
        <v>4.7850000000000004E-5</v>
      </c>
      <c r="H26" s="6" t="s">
        <v>438</v>
      </c>
      <c r="I26" s="6">
        <v>2.0300000000000002E-5</v>
      </c>
      <c r="J26" s="6">
        <v>2.0300000000000002E-5</v>
      </c>
      <c r="K26" s="6">
        <v>2.0300000000000002E-5</v>
      </c>
      <c r="L26" s="6">
        <v>9.7440000000000002E-6</v>
      </c>
      <c r="M26" s="6">
        <v>9.7150000000000003E-4</v>
      </c>
      <c r="N26" s="6">
        <v>3.0450000000000005E-6</v>
      </c>
      <c r="O26" s="6">
        <v>4.3500000000000002E-7</v>
      </c>
      <c r="P26" s="6">
        <v>1.305E-6</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1.8796349999999999</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3.8704734237836615</v>
      </c>
      <c r="F27" s="6">
        <v>2.8809952847583706</v>
      </c>
      <c r="G27" s="6">
        <v>8.5051189015502779E-3</v>
      </c>
      <c r="H27" s="6">
        <v>0.1839969370526085</v>
      </c>
      <c r="I27" s="6">
        <v>0.23480249113126464</v>
      </c>
      <c r="J27" s="6">
        <v>0.23480249113126464</v>
      </c>
      <c r="K27" s="6">
        <v>0.23480249113126464</v>
      </c>
      <c r="L27" s="6">
        <v>0.17685553241985133</v>
      </c>
      <c r="M27" s="6">
        <v>21.21531043498716</v>
      </c>
      <c r="N27" s="6">
        <v>0.963131745348768</v>
      </c>
      <c r="O27" s="6">
        <v>5.2321226407613424E-5</v>
      </c>
      <c r="P27" s="6">
        <v>3.0196260552511128E-3</v>
      </c>
      <c r="Q27" s="6">
        <v>8.4431061263579515E-5</v>
      </c>
      <c r="R27" s="6">
        <v>3.2960530294879856E-3</v>
      </c>
      <c r="S27" s="6">
        <v>2.2659351565164792E-3</v>
      </c>
      <c r="T27" s="6">
        <v>5.1245577890516268E-4</v>
      </c>
      <c r="U27" s="6">
        <v>6.421966971193229E-5</v>
      </c>
      <c r="V27" s="6">
        <v>1.0953198801598393E-2</v>
      </c>
      <c r="W27" s="6">
        <v>0.26912569999999997</v>
      </c>
      <c r="X27" s="6">
        <v>6.9583074974999999E-3</v>
      </c>
      <c r="Y27" s="6">
        <v>7.8821476413999999E-3</v>
      </c>
      <c r="Z27" s="6">
        <v>6.0385298366000002E-3</v>
      </c>
      <c r="AA27" s="6">
        <v>6.8425302369999998E-3</v>
      </c>
      <c r="AB27" s="6">
        <v>2.7721515212499999E-2</v>
      </c>
      <c r="AC27" s="6">
        <v>2.6240379999999998E-4</v>
      </c>
      <c r="AD27" s="6">
        <v>4.37502E-5</v>
      </c>
      <c r="AE27" s="36"/>
      <c r="AF27" s="24">
        <v>20592.703437067481</v>
      </c>
      <c r="AG27" s="24" t="s">
        <v>429</v>
      </c>
      <c r="AH27" s="24" t="s">
        <v>429</v>
      </c>
      <c r="AI27" s="24">
        <v>453.27230143854615</v>
      </c>
      <c r="AJ27" s="24" t="s">
        <v>429</v>
      </c>
      <c r="AK27" s="24" t="s">
        <v>429</v>
      </c>
      <c r="AL27" s="38" t="s">
        <v>49</v>
      </c>
    </row>
    <row r="28" spans="1:38" s="2" customFormat="1" ht="26.25" customHeight="1" thickBot="1" x14ac:dyDescent="0.25">
      <c r="A28" s="57" t="s">
        <v>78</v>
      </c>
      <c r="B28" s="57" t="s">
        <v>81</v>
      </c>
      <c r="C28" s="58" t="s">
        <v>82</v>
      </c>
      <c r="D28" s="59"/>
      <c r="E28" s="6">
        <v>0.82506627956527201</v>
      </c>
      <c r="F28" s="6">
        <v>0.12714005197150755</v>
      </c>
      <c r="G28" s="6">
        <v>1.2117533135959189E-3</v>
      </c>
      <c r="H28" s="6">
        <v>3.9645360984900948E-3</v>
      </c>
      <c r="I28" s="6">
        <v>6.1862087554263825E-2</v>
      </c>
      <c r="J28" s="6">
        <v>6.1862087554263825E-2</v>
      </c>
      <c r="K28" s="6">
        <v>6.1862087554263825E-2</v>
      </c>
      <c r="L28" s="6">
        <v>4.6884966843316285E-2</v>
      </c>
      <c r="M28" s="6">
        <v>0.80471283853251019</v>
      </c>
      <c r="N28" s="6">
        <v>1.5837827160925418E-2</v>
      </c>
      <c r="O28" s="6">
        <v>3.6075728446635759E-6</v>
      </c>
      <c r="P28" s="6">
        <v>3.408579734219114E-4</v>
      </c>
      <c r="Q28" s="6">
        <v>6.8827877044277295E-6</v>
      </c>
      <c r="R28" s="6">
        <v>5.212242217756685E-4</v>
      </c>
      <c r="S28" s="6">
        <v>3.5044179305505387E-4</v>
      </c>
      <c r="T28" s="6">
        <v>1.9415661152145611E-5</v>
      </c>
      <c r="U28" s="6">
        <v>6.5504297195283113E-6</v>
      </c>
      <c r="V28" s="6">
        <v>1.169106609968113E-3</v>
      </c>
      <c r="W28" s="6">
        <v>3.6221299999999998E-2</v>
      </c>
      <c r="X28" s="6">
        <v>1.2369378764000001E-3</v>
      </c>
      <c r="Y28" s="6">
        <v>1.3872286039E-3</v>
      </c>
      <c r="Z28" s="6">
        <v>1.0867435792999999E-3</v>
      </c>
      <c r="AA28" s="6">
        <v>1.1557076732E-3</v>
      </c>
      <c r="AB28" s="6">
        <v>4.8666177327999997E-3</v>
      </c>
      <c r="AC28" s="6">
        <v>3.4179900000000001E-5</v>
      </c>
      <c r="AD28" s="6">
        <v>6.9485999999999998E-6</v>
      </c>
      <c r="AE28" s="36"/>
      <c r="AF28" s="24">
        <v>2721.3157452590794</v>
      </c>
      <c r="AG28" s="24" t="s">
        <v>429</v>
      </c>
      <c r="AH28" s="24" t="s">
        <v>429</v>
      </c>
      <c r="AI28" s="24">
        <v>53.155827088936149</v>
      </c>
      <c r="AJ28" s="24" t="s">
        <v>429</v>
      </c>
      <c r="AK28" s="24" t="s">
        <v>429</v>
      </c>
      <c r="AL28" s="38" t="s">
        <v>49</v>
      </c>
    </row>
    <row r="29" spans="1:38" s="2" customFormat="1" ht="26.25" customHeight="1" thickBot="1" x14ac:dyDescent="0.25">
      <c r="A29" s="57" t="s">
        <v>78</v>
      </c>
      <c r="B29" s="57" t="s">
        <v>83</v>
      </c>
      <c r="C29" s="58" t="s">
        <v>84</v>
      </c>
      <c r="D29" s="59"/>
      <c r="E29" s="6">
        <v>7.2154552666635308</v>
      </c>
      <c r="F29" s="6">
        <v>0.36340900019005273</v>
      </c>
      <c r="G29" s="6">
        <v>5.3414065462411087E-3</v>
      </c>
      <c r="H29" s="6">
        <v>6.7229347450900485E-3</v>
      </c>
      <c r="I29" s="6">
        <v>0.14588113812538578</v>
      </c>
      <c r="J29" s="6">
        <v>0.14588113812538578</v>
      </c>
      <c r="K29" s="6">
        <v>0.14588113812538578</v>
      </c>
      <c r="L29" s="6">
        <v>9.5359947524901165E-2</v>
      </c>
      <c r="M29" s="6">
        <v>1.8345394607255225</v>
      </c>
      <c r="N29" s="6">
        <v>1.6073713495844619E-2</v>
      </c>
      <c r="O29" s="6">
        <v>1.4164236432014471E-5</v>
      </c>
      <c r="P29" s="6">
        <v>1.4592455521383891E-3</v>
      </c>
      <c r="Q29" s="6">
        <v>2.7991164786787789E-5</v>
      </c>
      <c r="R29" s="6">
        <v>2.3144858560466596E-3</v>
      </c>
      <c r="S29" s="6">
        <v>1.5529955751145182E-3</v>
      </c>
      <c r="T29" s="6">
        <v>6.1716566886675246E-5</v>
      </c>
      <c r="U29" s="6">
        <v>2.7653856709546631E-5</v>
      </c>
      <c r="V29" s="6">
        <v>4.967574965401159E-3</v>
      </c>
      <c r="W29" s="6">
        <v>7.0355399999999998E-2</v>
      </c>
      <c r="X29" s="6">
        <v>1.1764029371E-3</v>
      </c>
      <c r="Y29" s="6">
        <v>7.1237733448000001E-3</v>
      </c>
      <c r="Z29" s="6">
        <v>7.9603265447000006E-3</v>
      </c>
      <c r="AA29" s="6">
        <v>1.8299601256999999E-3</v>
      </c>
      <c r="AB29" s="6">
        <v>1.8090462952300001E-2</v>
      </c>
      <c r="AC29" s="6">
        <v>5.5636200000000001E-5</v>
      </c>
      <c r="AD29" s="6">
        <v>1.18453E-5</v>
      </c>
      <c r="AE29" s="36"/>
      <c r="AF29" s="24">
        <v>11353.297857327549</v>
      </c>
      <c r="AG29" s="24" t="s">
        <v>429</v>
      </c>
      <c r="AH29" s="24" t="s">
        <v>429</v>
      </c>
      <c r="AI29" s="24">
        <v>229.59607615933157</v>
      </c>
      <c r="AJ29" s="24" t="s">
        <v>429</v>
      </c>
      <c r="AK29" s="24" t="s">
        <v>429</v>
      </c>
      <c r="AL29" s="38" t="s">
        <v>49</v>
      </c>
    </row>
    <row r="30" spans="1:38" s="2" customFormat="1" ht="26.25" customHeight="1" thickBot="1" x14ac:dyDescent="0.25">
      <c r="A30" s="57" t="s">
        <v>78</v>
      </c>
      <c r="B30" s="57" t="s">
        <v>85</v>
      </c>
      <c r="C30" s="58" t="s">
        <v>86</v>
      </c>
      <c r="D30" s="59"/>
      <c r="E30" s="6">
        <v>3.2094400699681012E-3</v>
      </c>
      <c r="F30" s="6">
        <v>3.9373610905478057E-2</v>
      </c>
      <c r="G30" s="6">
        <v>1.3234890642992643E-5</v>
      </c>
      <c r="H30" s="6">
        <v>3.62975442803822E-5</v>
      </c>
      <c r="I30" s="6">
        <v>6.884850905793232E-4</v>
      </c>
      <c r="J30" s="6">
        <v>6.884850905793232E-4</v>
      </c>
      <c r="K30" s="6">
        <v>6.884850905793232E-4</v>
      </c>
      <c r="L30" s="6">
        <v>1.2012261600882621E-4</v>
      </c>
      <c r="M30" s="6">
        <v>0.11283149293564573</v>
      </c>
      <c r="N30" s="6">
        <v>3.3091706855198754E-3</v>
      </c>
      <c r="O30" s="6">
        <v>6.1674800084589624E-5</v>
      </c>
      <c r="P30" s="6">
        <v>6.0407399001199483E-6</v>
      </c>
      <c r="Q30" s="6">
        <v>2.0830137586620516E-7</v>
      </c>
      <c r="R30" s="6">
        <v>2.6347299205394328E-4</v>
      </c>
      <c r="S30" s="6">
        <v>1.0502018267464339E-2</v>
      </c>
      <c r="T30" s="6">
        <v>4.319436630585375E-4</v>
      </c>
      <c r="U30" s="6">
        <v>6.1404905643797189E-5</v>
      </c>
      <c r="V30" s="6">
        <v>6.0982370135833561E-3</v>
      </c>
      <c r="W30" s="6">
        <v>3.1080000000000002E-4</v>
      </c>
      <c r="X30" s="6">
        <v>4.5973265999999999E-6</v>
      </c>
      <c r="Y30" s="6">
        <v>5.8061546000000001E-6</v>
      </c>
      <c r="Z30" s="6">
        <v>3.5674615999999998E-6</v>
      </c>
      <c r="AA30" s="6">
        <v>6.4329981999999995E-6</v>
      </c>
      <c r="AB30" s="6">
        <v>2.0403940999999998E-5</v>
      </c>
      <c r="AC30" s="6">
        <v>3.1059999999999999E-7</v>
      </c>
      <c r="AD30" s="6">
        <v>1.091E-7</v>
      </c>
      <c r="AE30" s="36"/>
      <c r="AF30" s="24">
        <v>29.715194936017504</v>
      </c>
      <c r="AG30" s="24" t="s">
        <v>429</v>
      </c>
      <c r="AH30" s="24" t="s">
        <v>429</v>
      </c>
      <c r="AI30" s="24">
        <v>0.89206407358524231</v>
      </c>
      <c r="AJ30" s="24" t="s">
        <v>429</v>
      </c>
      <c r="AK30" s="24" t="s">
        <v>429</v>
      </c>
      <c r="AL30" s="38" t="s">
        <v>49</v>
      </c>
    </row>
    <row r="31" spans="1:38" s="2" customFormat="1" ht="26.25" customHeight="1" thickBot="1" x14ac:dyDescent="0.25">
      <c r="A31" s="57" t="s">
        <v>78</v>
      </c>
      <c r="B31" s="57" t="s">
        <v>87</v>
      </c>
      <c r="C31" s="58" t="s">
        <v>88</v>
      </c>
      <c r="D31" s="59"/>
      <c r="E31" s="6" t="s">
        <v>429</v>
      </c>
      <c r="F31" s="6">
        <v>0.31136695392006974</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14.512253261697392</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0.11456674102795114</v>
      </c>
      <c r="J32" s="6">
        <v>0.21689058016373919</v>
      </c>
      <c r="K32" s="6">
        <v>0.28176846281268958</v>
      </c>
      <c r="L32" s="6">
        <v>1.1456674102795114E-2</v>
      </c>
      <c r="M32" s="6" t="s">
        <v>438</v>
      </c>
      <c r="N32" s="6">
        <v>0.30958761793066281</v>
      </c>
      <c r="O32" s="6">
        <v>1.4073243554437254E-3</v>
      </c>
      <c r="P32" s="6">
        <v>9.1265666440543591E-7</v>
      </c>
      <c r="Q32" s="6">
        <v>9.1265666440543595E-13</v>
      </c>
      <c r="R32" s="6">
        <v>0.11500115908047544</v>
      </c>
      <c r="S32" s="6">
        <v>2.5203879994658802</v>
      </c>
      <c r="T32" s="6">
        <v>1.80096419314889E-2</v>
      </c>
      <c r="U32" s="6">
        <v>2.2913348205590225E-3</v>
      </c>
      <c r="V32" s="6">
        <v>0.91265666440543636</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8900.4158008165996</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5.7519211655416701E-2</v>
      </c>
      <c r="J33" s="6">
        <v>0.10651705862114205</v>
      </c>
      <c r="K33" s="6">
        <v>0.2130341172422841</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8900.4158008165996</v>
      </c>
      <c r="AL33" s="38" t="s">
        <v>412</v>
      </c>
    </row>
    <row r="34" spans="1:38" s="2" customFormat="1" ht="26.25" customHeight="1" thickBot="1" x14ac:dyDescent="0.25">
      <c r="A34" s="57" t="s">
        <v>70</v>
      </c>
      <c r="B34" s="57" t="s">
        <v>93</v>
      </c>
      <c r="C34" s="58" t="s">
        <v>94</v>
      </c>
      <c r="D34" s="59"/>
      <c r="E34" s="6">
        <v>4.3478634300000003</v>
      </c>
      <c r="F34" s="6">
        <v>0.34260447999999999</v>
      </c>
      <c r="G34" s="6">
        <v>0.14426923982113438</v>
      </c>
      <c r="H34" s="6">
        <v>7.2132650000000006E-4</v>
      </c>
      <c r="I34" s="6">
        <v>9.451179500000001E-2</v>
      </c>
      <c r="J34" s="6">
        <v>0.10172506000000001</v>
      </c>
      <c r="K34" s="6">
        <v>0.15141152999999999</v>
      </c>
      <c r="L34" s="6">
        <v>6.143266675000001E-2</v>
      </c>
      <c r="M34" s="6">
        <v>1.1599086600000001</v>
      </c>
      <c r="N34" s="6" t="s">
        <v>438</v>
      </c>
      <c r="O34" s="6">
        <v>7.2134619910567193E-4</v>
      </c>
      <c r="P34" s="6" t="s">
        <v>438</v>
      </c>
      <c r="Q34" s="6" t="s">
        <v>438</v>
      </c>
      <c r="R34" s="6">
        <v>3.6067309955283592E-3</v>
      </c>
      <c r="S34" s="6">
        <v>0.12262885384796421</v>
      </c>
      <c r="T34" s="6">
        <v>5.0494233937397031E-3</v>
      </c>
      <c r="U34" s="6">
        <v>7.2134619910567193E-4</v>
      </c>
      <c r="V34" s="6">
        <v>7.2134619910567188E-2</v>
      </c>
      <c r="W34" s="6" t="s">
        <v>429</v>
      </c>
      <c r="X34" s="6">
        <v>2.1640385973170154E-3</v>
      </c>
      <c r="Y34" s="6">
        <v>3.6067309955283592E-3</v>
      </c>
      <c r="Z34" s="6" t="s">
        <v>429</v>
      </c>
      <c r="AA34" s="6" t="s">
        <v>429</v>
      </c>
      <c r="AB34" s="6">
        <v>5.7707695928453746E-3</v>
      </c>
      <c r="AC34" s="6" t="s">
        <v>429</v>
      </c>
      <c r="AD34" s="6" t="s">
        <v>429</v>
      </c>
      <c r="AE34" s="36"/>
      <c r="AF34" s="24">
        <v>3017</v>
      </c>
      <c r="AG34" s="24" t="s">
        <v>429</v>
      </c>
      <c r="AH34" s="24" t="s">
        <v>429</v>
      </c>
      <c r="AI34" s="24">
        <v>48</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0.62900192302092817</v>
      </c>
      <c r="F36" s="6">
        <v>3.8920285477437179E-2</v>
      </c>
      <c r="G36" s="6">
        <v>8.1799999999999998E-3</v>
      </c>
      <c r="H36" s="6">
        <v>5.4400000000000001E-5</v>
      </c>
      <c r="I36" s="6">
        <v>1.2067058116334604E-2</v>
      </c>
      <c r="J36" s="6">
        <v>1.2867246395929802E-2</v>
      </c>
      <c r="K36" s="6">
        <v>1.2867246395929802E-2</v>
      </c>
      <c r="L36" s="6">
        <v>3.5160382435432537E-3</v>
      </c>
      <c r="M36" s="6">
        <v>0.11143460018198363</v>
      </c>
      <c r="N36" s="6" t="s">
        <v>438</v>
      </c>
      <c r="O36" s="6">
        <v>9.8972999466409118E-7</v>
      </c>
      <c r="P36" s="6" t="s">
        <v>438</v>
      </c>
      <c r="Q36" s="6" t="s">
        <v>438</v>
      </c>
      <c r="R36" s="6">
        <v>4.0464269563112224E-4</v>
      </c>
      <c r="S36" s="6">
        <v>7.0418115113360892E-3</v>
      </c>
      <c r="T36" s="6">
        <v>8.0018891639301541E-3</v>
      </c>
      <c r="U36" s="6">
        <v>8.0018918930636548E-4</v>
      </c>
      <c r="V36" s="6">
        <v>9.6023503262590553E-3</v>
      </c>
      <c r="W36" s="6">
        <v>1.0402447634737585E-6</v>
      </c>
      <c r="X36" s="6">
        <v>5.1650141442530217E-8</v>
      </c>
      <c r="Y36" s="6">
        <v>2.2769156295347396E-7</v>
      </c>
      <c r="Z36" s="6">
        <v>1.0402447634737585E-7</v>
      </c>
      <c r="AA36" s="6">
        <v>4.0809602259355143E-7</v>
      </c>
      <c r="AB36" s="6">
        <v>2.7934170439600415E-7</v>
      </c>
      <c r="AC36" s="6">
        <v>6.4015062367615904E-7</v>
      </c>
      <c r="AD36" s="6">
        <v>3.0407154624617556E-7</v>
      </c>
      <c r="AE36" s="36"/>
      <c r="AF36" s="24">
        <v>344</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0.86634936963984011</v>
      </c>
      <c r="F39" s="6">
        <v>1.6131206050096798</v>
      </c>
      <c r="G39" s="6">
        <v>0.39968905854507364</v>
      </c>
      <c r="H39" s="6">
        <v>0.18984699999999999</v>
      </c>
      <c r="I39" s="6">
        <v>0.77785249992728489</v>
      </c>
      <c r="J39" s="6">
        <v>0.79798089492728486</v>
      </c>
      <c r="K39" s="6">
        <v>0.83753089492728472</v>
      </c>
      <c r="L39" s="6">
        <v>0.20528725729709144</v>
      </c>
      <c r="M39" s="6">
        <v>3.5622857661426401</v>
      </c>
      <c r="N39" s="6">
        <v>0.20824240897974375</v>
      </c>
      <c r="O39" s="6">
        <v>6.7682034171069938E-2</v>
      </c>
      <c r="P39" s="6">
        <v>7.9207326419664E-3</v>
      </c>
      <c r="Q39" s="6">
        <v>3.9758534522160004E-3</v>
      </c>
      <c r="R39" s="6">
        <v>0.12507717026878809</v>
      </c>
      <c r="S39" s="6">
        <v>4.0014207801757622E-2</v>
      </c>
      <c r="T39" s="6">
        <v>1.7051241018788077E-2</v>
      </c>
      <c r="U39" s="6">
        <v>3.7497858022852801E-3</v>
      </c>
      <c r="V39" s="6">
        <v>2.7340911737011764</v>
      </c>
      <c r="W39" s="6">
        <v>0.62133503995152328</v>
      </c>
      <c r="X39" s="6">
        <v>7.4927771001855964E-2</v>
      </c>
      <c r="Y39" s="6">
        <v>0.11267246312011425</v>
      </c>
      <c r="Z39" s="6">
        <v>3.7960141662974373E-2</v>
      </c>
      <c r="AA39" s="6">
        <v>3.0130309910283926E-2</v>
      </c>
      <c r="AB39" s="6">
        <v>0.25569068569522851</v>
      </c>
      <c r="AC39" s="6">
        <v>2.5976780000000001E-2</v>
      </c>
      <c r="AD39" s="6">
        <v>8.8537859999999996E-2</v>
      </c>
      <c r="AE39" s="36"/>
      <c r="AF39" s="24">
        <v>113.55</v>
      </c>
      <c r="AG39" s="24">
        <v>519</v>
      </c>
      <c r="AH39" s="24">
        <v>4477</v>
      </c>
      <c r="AI39" s="24">
        <v>5961.1345221600004</v>
      </c>
      <c r="AJ39" s="24" t="s">
        <v>428</v>
      </c>
      <c r="AK39" s="24" t="s">
        <v>429</v>
      </c>
      <c r="AL39" s="38" t="s">
        <v>49</v>
      </c>
    </row>
    <row r="40" spans="1:38" s="2" customFormat="1" ht="26.25" customHeight="1" thickBot="1" x14ac:dyDescent="0.25">
      <c r="A40" s="57" t="s">
        <v>70</v>
      </c>
      <c r="B40" s="57" t="s">
        <v>105</v>
      </c>
      <c r="C40" s="58" t="s">
        <v>390</v>
      </c>
      <c r="D40" s="59"/>
      <c r="E40" s="6">
        <v>0.84223104897043144</v>
      </c>
      <c r="F40" s="6">
        <v>0.16117708554962651</v>
      </c>
      <c r="G40" s="6">
        <v>7.8834622960904308E-2</v>
      </c>
      <c r="H40" s="6">
        <v>3.231778368515772E-4</v>
      </c>
      <c r="I40" s="6">
        <v>5.0123174179357632E-2</v>
      </c>
      <c r="J40" s="6">
        <v>5.0123174179357632E-2</v>
      </c>
      <c r="K40" s="6">
        <v>5.0123174179357632E-2</v>
      </c>
      <c r="L40" s="6">
        <v>3.3803807450408029E-2</v>
      </c>
      <c r="M40" s="6">
        <v>1.8609342453806599</v>
      </c>
      <c r="N40" s="6">
        <v>1.0114713106890447E-2</v>
      </c>
      <c r="O40" s="6">
        <v>4.1398662401534708E-4</v>
      </c>
      <c r="P40" s="6" t="s">
        <v>438</v>
      </c>
      <c r="Q40" s="6" t="s">
        <v>438</v>
      </c>
      <c r="R40" s="6">
        <v>2.0699331200767358E-3</v>
      </c>
      <c r="S40" s="6">
        <v>7.0377726082609005E-2</v>
      </c>
      <c r="T40" s="6">
        <v>2.89790636810743E-3</v>
      </c>
      <c r="U40" s="6">
        <v>4.1398662401534708E-4</v>
      </c>
      <c r="V40" s="6">
        <v>4.1398662401534704E-2</v>
      </c>
      <c r="W40" s="6" t="s">
        <v>438</v>
      </c>
      <c r="X40" s="6">
        <v>3.2318384094527741E-3</v>
      </c>
      <c r="Y40" s="6">
        <v>2.0499194744092349E-3</v>
      </c>
      <c r="Z40" s="6" t="s">
        <v>438</v>
      </c>
      <c r="AA40" s="6" t="s">
        <v>438</v>
      </c>
      <c r="AB40" s="6">
        <v>5.2817578838620094E-3</v>
      </c>
      <c r="AC40" s="6" t="s">
        <v>438</v>
      </c>
      <c r="AD40" s="6" t="s">
        <v>438</v>
      </c>
      <c r="AE40" s="36"/>
      <c r="AF40" s="24">
        <v>1761.9911850000001</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1.8188544600107313</v>
      </c>
      <c r="F41" s="6">
        <v>11.73388876507711</v>
      </c>
      <c r="G41" s="6">
        <v>1.2540933985337257</v>
      </c>
      <c r="H41" s="6">
        <v>1.5637533747242118</v>
      </c>
      <c r="I41" s="6">
        <v>14.30646643302628</v>
      </c>
      <c r="J41" s="6">
        <v>14.68563526653605</v>
      </c>
      <c r="K41" s="6">
        <v>15.441156826828921</v>
      </c>
      <c r="L41" s="6">
        <v>1.5936021310181463</v>
      </c>
      <c r="M41" s="6">
        <v>92.656417453343622</v>
      </c>
      <c r="N41" s="6">
        <v>0.7592727655</v>
      </c>
      <c r="O41" s="6">
        <v>0.31612629425</v>
      </c>
      <c r="P41" s="6">
        <v>1.7246900000000003E-2</v>
      </c>
      <c r="Q41" s="6">
        <v>7.86829E-3</v>
      </c>
      <c r="R41" s="6">
        <v>0.56443893452000005</v>
      </c>
      <c r="S41" s="6">
        <v>0.161070393452</v>
      </c>
      <c r="T41" s="6">
        <v>5.8992640269999994E-2</v>
      </c>
      <c r="U41" s="6">
        <v>1.3214446999999999E-2</v>
      </c>
      <c r="V41" s="6">
        <v>12.546847765499999</v>
      </c>
      <c r="W41" s="6">
        <v>15.509661385150521</v>
      </c>
      <c r="X41" s="6">
        <v>2.6427303426626794</v>
      </c>
      <c r="Y41" s="6">
        <v>2.4518708093696806</v>
      </c>
      <c r="Z41" s="6">
        <v>0.92653849652755993</v>
      </c>
      <c r="AA41" s="6">
        <v>1.5072265893769323</v>
      </c>
      <c r="AB41" s="6">
        <v>7.5283662379368517</v>
      </c>
      <c r="AC41" s="6">
        <v>0.12130360000000001</v>
      </c>
      <c r="AD41" s="6">
        <v>9.1350487130700569E-2</v>
      </c>
      <c r="AE41" s="36"/>
      <c r="AF41" s="24">
        <v>911</v>
      </c>
      <c r="AG41" s="24">
        <v>530</v>
      </c>
      <c r="AH41" s="24">
        <v>4266</v>
      </c>
      <c r="AI41" s="24">
        <v>24195</v>
      </c>
      <c r="AJ41" s="24" t="s">
        <v>428</v>
      </c>
      <c r="AK41" s="24" t="s">
        <v>429</v>
      </c>
      <c r="AL41" s="38" t="s">
        <v>49</v>
      </c>
    </row>
    <row r="42" spans="1:38" s="2" customFormat="1" ht="26.25" customHeight="1" thickBot="1" x14ac:dyDescent="0.25">
      <c r="A42" s="57" t="s">
        <v>70</v>
      </c>
      <c r="B42" s="57" t="s">
        <v>107</v>
      </c>
      <c r="C42" s="58" t="s">
        <v>108</v>
      </c>
      <c r="D42" s="59"/>
      <c r="E42" s="6">
        <v>0.85173170045281621</v>
      </c>
      <c r="F42" s="6">
        <v>0.5106477505871293</v>
      </c>
      <c r="G42" s="6">
        <v>5.0108314399305069E-2</v>
      </c>
      <c r="H42" s="6">
        <v>2.2246828147713842E-4</v>
      </c>
      <c r="I42" s="6">
        <v>5.8941452774905423E-2</v>
      </c>
      <c r="J42" s="6">
        <v>5.8941452774905423E-2</v>
      </c>
      <c r="K42" s="6">
        <v>5.8941452774905423E-2</v>
      </c>
      <c r="L42" s="6">
        <v>3.296053280513421E-2</v>
      </c>
      <c r="M42" s="6">
        <v>4.6701326854843854</v>
      </c>
      <c r="N42" s="6">
        <v>3.0344139320671346E-2</v>
      </c>
      <c r="O42" s="6">
        <v>3.0998209962900208E-4</v>
      </c>
      <c r="P42" s="6" t="s">
        <v>438</v>
      </c>
      <c r="Q42" s="6" t="s">
        <v>438</v>
      </c>
      <c r="R42" s="6">
        <v>1.5499104981450105E-3</v>
      </c>
      <c r="S42" s="6">
        <v>5.2696956936930349E-2</v>
      </c>
      <c r="T42" s="6">
        <v>2.1698746974030147E-3</v>
      </c>
      <c r="U42" s="6">
        <v>3.0998209962900208E-4</v>
      </c>
      <c r="V42" s="6">
        <v>3.0998209962900203E-2</v>
      </c>
      <c r="W42" s="6" t="s">
        <v>438</v>
      </c>
      <c r="X42" s="6">
        <v>2.2396930490220096E-3</v>
      </c>
      <c r="Y42" s="6">
        <v>1.4898695611425088E-3</v>
      </c>
      <c r="Z42" s="6" t="s">
        <v>438</v>
      </c>
      <c r="AA42" s="6" t="s">
        <v>438</v>
      </c>
      <c r="AB42" s="6">
        <v>3.2492351141445051E-3</v>
      </c>
      <c r="AC42" s="6" t="s">
        <v>438</v>
      </c>
      <c r="AD42" s="6" t="s">
        <v>438</v>
      </c>
      <c r="AE42" s="36"/>
      <c r="AF42" s="24">
        <v>1326</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0.17223481099999999</v>
      </c>
      <c r="F43" s="6">
        <v>0.175696243</v>
      </c>
      <c r="G43" s="6">
        <v>3.1135659511727535E-2</v>
      </c>
      <c r="H43" s="6">
        <v>1.7538000000000002E-2</v>
      </c>
      <c r="I43" s="6">
        <v>7.1176689000000015E-2</v>
      </c>
      <c r="J43" s="6">
        <v>7.2916092000000016E-2</v>
      </c>
      <c r="K43" s="6">
        <v>7.6416091999999991E-2</v>
      </c>
      <c r="L43" s="6">
        <v>1.935647544E-2</v>
      </c>
      <c r="M43" s="6">
        <v>0.335936601</v>
      </c>
      <c r="N43" s="6">
        <v>1.6481684E-2</v>
      </c>
      <c r="O43" s="6">
        <v>6.2655756000000009E-3</v>
      </c>
      <c r="P43" s="6">
        <v>1.2120680000000002E-3</v>
      </c>
      <c r="Q43" s="6">
        <v>7.1367399999999997E-4</v>
      </c>
      <c r="R43" s="6">
        <v>1.1325553999999998E-2</v>
      </c>
      <c r="S43" s="6">
        <v>3.4877304000000007E-3</v>
      </c>
      <c r="T43" s="6">
        <v>1.3400199999999999E-3</v>
      </c>
      <c r="U43" s="6">
        <v>5.5403899999999999E-4</v>
      </c>
      <c r="V43" s="6">
        <v>0.25217603999999999</v>
      </c>
      <c r="W43" s="6">
        <v>5.3597022000000008E-2</v>
      </c>
      <c r="X43" s="6">
        <v>5.9241149529999995E-3</v>
      </c>
      <c r="Y43" s="6">
        <v>9.1205716500000009E-3</v>
      </c>
      <c r="Z43" s="6">
        <v>2.9877919390000002E-3</v>
      </c>
      <c r="AA43" s="6">
        <v>2.378547325E-3</v>
      </c>
      <c r="AB43" s="6">
        <v>2.0411025866999999E-2</v>
      </c>
      <c r="AC43" s="6">
        <v>2.3861199999999998E-3</v>
      </c>
      <c r="AD43" s="6">
        <v>4.4484400000000006E-3</v>
      </c>
      <c r="AE43" s="36"/>
      <c r="AF43" s="24">
        <v>86.67</v>
      </c>
      <c r="AG43" s="24">
        <v>26</v>
      </c>
      <c r="AH43" s="24">
        <v>1066</v>
      </c>
      <c r="AI43" s="24">
        <v>718</v>
      </c>
      <c r="AJ43" s="24" t="s">
        <v>428</v>
      </c>
      <c r="AK43" s="24" t="s">
        <v>429</v>
      </c>
      <c r="AL43" s="38" t="s">
        <v>49</v>
      </c>
    </row>
    <row r="44" spans="1:38" s="2" customFormat="1" ht="26.25" customHeight="1" thickBot="1" x14ac:dyDescent="0.25">
      <c r="A44" s="57" t="s">
        <v>70</v>
      </c>
      <c r="B44" s="57" t="s">
        <v>111</v>
      </c>
      <c r="C44" s="58" t="s">
        <v>112</v>
      </c>
      <c r="D44" s="59"/>
      <c r="E44" s="6">
        <v>2.0237455202085703</v>
      </c>
      <c r="F44" s="6">
        <v>0.26625499474717257</v>
      </c>
      <c r="G44" s="6">
        <v>0.18023913296325783</v>
      </c>
      <c r="H44" s="6">
        <v>7.2249722145972014E-4</v>
      </c>
      <c r="I44" s="6">
        <v>9.1402521328394409E-2</v>
      </c>
      <c r="J44" s="6">
        <v>9.1402521328394409E-2</v>
      </c>
      <c r="K44" s="6">
        <v>9.1402521328394409E-2</v>
      </c>
      <c r="L44" s="6">
        <v>5.566062754597987E-2</v>
      </c>
      <c r="M44" s="6">
        <v>2.2233838545786644</v>
      </c>
      <c r="N44" s="6">
        <v>1.0114713106890447E-2</v>
      </c>
      <c r="O44" s="6">
        <v>9.2100917402711442E-4</v>
      </c>
      <c r="P44" s="6" t="s">
        <v>438</v>
      </c>
      <c r="Q44" s="6" t="s">
        <v>438</v>
      </c>
      <c r="R44" s="6">
        <v>4.6050458701355724E-3</v>
      </c>
      <c r="S44" s="6">
        <v>0.15657155958460947</v>
      </c>
      <c r="T44" s="6">
        <v>6.447064218189801E-3</v>
      </c>
      <c r="U44" s="6">
        <v>9.2100917402711442E-4</v>
      </c>
      <c r="V44" s="6">
        <v>9.2100917402711452E-2</v>
      </c>
      <c r="W44" s="6" t="s">
        <v>438</v>
      </c>
      <c r="X44" s="6">
        <v>7.2880188095469133E-3</v>
      </c>
      <c r="Y44" s="6">
        <v>4.585032224468071E-3</v>
      </c>
      <c r="Z44" s="6" t="s">
        <v>438</v>
      </c>
      <c r="AA44" s="6" t="s">
        <v>438</v>
      </c>
      <c r="AB44" s="6">
        <v>1.1873051034014984E-2</v>
      </c>
      <c r="AC44" s="6" t="s">
        <v>438</v>
      </c>
      <c r="AD44" s="6" t="s">
        <v>438</v>
      </c>
      <c r="AE44" s="36"/>
      <c r="AF44" s="24">
        <v>3916.33</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0.54870557778300766</v>
      </c>
      <c r="F45" s="6">
        <v>1.9571663920922567E-2</v>
      </c>
      <c r="G45" s="6">
        <v>1.3979759943516122E-2</v>
      </c>
      <c r="H45" s="6" t="s">
        <v>438</v>
      </c>
      <c r="I45" s="6">
        <v>9.7858319604612835E-3</v>
      </c>
      <c r="J45" s="6">
        <v>1.0484819957637089E-2</v>
      </c>
      <c r="K45" s="6">
        <v>1.0484819957637089E-2</v>
      </c>
      <c r="L45" s="6">
        <v>3.2502941868674975E-3</v>
      </c>
      <c r="M45" s="6">
        <v>5.1725111791009644E-2</v>
      </c>
      <c r="N45" s="6">
        <v>9.0868439632854777E-4</v>
      </c>
      <c r="O45" s="6">
        <v>6.989879971758061E-5</v>
      </c>
      <c r="P45" s="6">
        <v>2.096963991527418E-4</v>
      </c>
      <c r="Q45" s="6">
        <v>2.7959519887032244E-4</v>
      </c>
      <c r="R45" s="6">
        <v>3.4949399858790305E-4</v>
      </c>
      <c r="S45" s="6">
        <v>6.1510943751470924E-3</v>
      </c>
      <c r="T45" s="6">
        <v>6.9898799717580604E-3</v>
      </c>
      <c r="U45" s="6">
        <v>6.989879971758061E-4</v>
      </c>
      <c r="V45" s="6">
        <v>8.3878559661096728E-3</v>
      </c>
      <c r="W45" s="6">
        <v>9.0868439632854777E-4</v>
      </c>
      <c r="X45" s="6" t="s">
        <v>438</v>
      </c>
      <c r="Y45" s="6" t="s">
        <v>438</v>
      </c>
      <c r="Z45" s="6" t="s">
        <v>438</v>
      </c>
      <c r="AA45" s="6" t="s">
        <v>438</v>
      </c>
      <c r="AB45" s="6" t="s">
        <v>438</v>
      </c>
      <c r="AC45" s="6">
        <v>5.5919039774064488E-4</v>
      </c>
      <c r="AD45" s="6">
        <v>2.6561543892680628E-4</v>
      </c>
      <c r="AE45" s="36"/>
      <c r="AF45" s="24">
        <v>297</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0.11949975</v>
      </c>
      <c r="F47" s="6">
        <v>1.4916800000000001E-2</v>
      </c>
      <c r="G47" s="6">
        <v>4.1170000000000009E-3</v>
      </c>
      <c r="H47" s="6" t="s">
        <v>438</v>
      </c>
      <c r="I47" s="6">
        <v>2.0909000000000001E-3</v>
      </c>
      <c r="J47" s="6">
        <v>2.2402500000000001E-3</v>
      </c>
      <c r="K47" s="6">
        <v>2.2402500000000001E-3</v>
      </c>
      <c r="L47" s="6">
        <v>6.9447749999999994E-4</v>
      </c>
      <c r="M47" s="6">
        <v>0.68905189999999994</v>
      </c>
      <c r="N47" s="6">
        <v>1.9415500000000003E-4</v>
      </c>
      <c r="O47" s="6">
        <v>1.4935E-5</v>
      </c>
      <c r="P47" s="6">
        <v>4.4804999999999995E-5</v>
      </c>
      <c r="Q47" s="6">
        <v>5.9740000000000001E-5</v>
      </c>
      <c r="R47" s="6">
        <v>7.4674999999999999E-5</v>
      </c>
      <c r="S47" s="6">
        <v>1.3142800000000001E-3</v>
      </c>
      <c r="T47" s="6">
        <v>1.4935E-3</v>
      </c>
      <c r="U47" s="6">
        <v>1.4935E-4</v>
      </c>
      <c r="V47" s="6">
        <v>1.7922000000000001E-3</v>
      </c>
      <c r="W47" s="6">
        <v>1.9415500000000003E-4</v>
      </c>
      <c r="X47" s="6" t="s">
        <v>438</v>
      </c>
      <c r="Y47" s="6" t="s">
        <v>438</v>
      </c>
      <c r="Z47" s="6" t="s">
        <v>438</v>
      </c>
      <c r="AA47" s="6" t="s">
        <v>438</v>
      </c>
      <c r="AB47" s="6" t="s">
        <v>438</v>
      </c>
      <c r="AC47" s="6">
        <v>1.1948E-4</v>
      </c>
      <c r="AD47" s="6">
        <v>5.6752999999999997E-5</v>
      </c>
      <c r="AE47" s="36"/>
      <c r="AF47" s="24">
        <v>87.872465000000005</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3.6899999999999996E-5</v>
      </c>
      <c r="J48" s="6">
        <v>3.6900000000000002E-4</v>
      </c>
      <c r="K48" s="6">
        <v>9.2250000000000003E-4</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0.123</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0.42219695246759154</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0.21109847623379577</v>
      </c>
      <c r="AL53" s="38" t="s">
        <v>135</v>
      </c>
    </row>
    <row r="54" spans="1:38" s="2" customFormat="1" ht="37.5" customHeight="1" thickBot="1" x14ac:dyDescent="0.25">
      <c r="A54" s="57" t="s">
        <v>119</v>
      </c>
      <c r="B54" s="61" t="s">
        <v>136</v>
      </c>
      <c r="C54" s="63" t="s">
        <v>137</v>
      </c>
      <c r="D54" s="60"/>
      <c r="E54" s="6" t="s">
        <v>429</v>
      </c>
      <c r="F54" s="6">
        <v>1.047256</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0.23705300000000001</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1.5390725000000001</v>
      </c>
      <c r="F57" s="6">
        <v>1.05495329E-2</v>
      </c>
      <c r="G57" s="6">
        <v>0.17050120000000002</v>
      </c>
      <c r="H57" s="6" t="s">
        <v>429</v>
      </c>
      <c r="I57" s="6">
        <v>2.2675799999999999E-2</v>
      </c>
      <c r="J57" s="6">
        <v>3.4357199999999997E-2</v>
      </c>
      <c r="K57" s="6">
        <v>3.5419799999999994E-2</v>
      </c>
      <c r="L57" s="6">
        <v>2.9749682778000016E-4</v>
      </c>
      <c r="M57" s="6">
        <v>2.5842158000000004</v>
      </c>
      <c r="N57" s="6" t="s">
        <v>438</v>
      </c>
      <c r="O57" s="6" t="s">
        <v>438</v>
      </c>
      <c r="P57" s="6">
        <v>1.6E-2</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1054.9532899999999</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1.4094047485440003E-5</v>
      </c>
      <c r="J58" s="6">
        <v>9.3960316569600031E-5</v>
      </c>
      <c r="K58" s="6">
        <v>1.8792063313920006E-4</v>
      </c>
      <c r="L58" s="6">
        <v>6.4832618433024008E-8</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0.46980158284800011</v>
      </c>
      <c r="AL58" s="38" t="s">
        <v>148</v>
      </c>
    </row>
    <row r="59" spans="1:38" s="2" customFormat="1" ht="26.25" customHeight="1" thickBot="1" x14ac:dyDescent="0.25">
      <c r="A59" s="57" t="s">
        <v>53</v>
      </c>
      <c r="B59" s="65" t="s">
        <v>149</v>
      </c>
      <c r="C59" s="57" t="s">
        <v>401</v>
      </c>
      <c r="D59" s="59"/>
      <c r="E59" s="6">
        <v>0.1053412</v>
      </c>
      <c r="F59" s="6">
        <v>3.9884000000000005E-3</v>
      </c>
      <c r="G59" s="6">
        <v>5.6838600000000003E-2</v>
      </c>
      <c r="H59" s="6" t="s">
        <v>438</v>
      </c>
      <c r="I59" s="6">
        <v>7.4758730000000001E-3</v>
      </c>
      <c r="J59" s="6">
        <v>1.8886416E-2</v>
      </c>
      <c r="K59" s="6">
        <v>3.9346699999999998E-2</v>
      </c>
      <c r="L59" s="6">
        <v>1.4951746E-4</v>
      </c>
      <c r="M59" s="6">
        <v>3.8068199999999996E-2</v>
      </c>
      <c r="N59" s="6">
        <v>0.2229646333333333</v>
      </c>
      <c r="O59" s="6">
        <v>1.705023666666667E-2</v>
      </c>
      <c r="P59" s="6">
        <v>3.9346699999999994E-4</v>
      </c>
      <c r="Q59" s="6">
        <v>2.4919576666666665E-2</v>
      </c>
      <c r="R59" s="6">
        <v>3.0165803333333335E-2</v>
      </c>
      <c r="S59" s="6">
        <v>9.1808966666666661E-4</v>
      </c>
      <c r="T59" s="6">
        <v>6.4266276666666663E-2</v>
      </c>
      <c r="U59" s="6">
        <v>0.10492453333333333</v>
      </c>
      <c r="V59" s="6">
        <v>4.8527596666666666E-2</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t="s">
        <v>430</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8.3207699999999996E-2</v>
      </c>
      <c r="J60" s="6">
        <v>0.83207699999999996</v>
      </c>
      <c r="K60" s="6">
        <v>1.6974370799999998</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16641.539999999997</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v>0.22746439999999996</v>
      </c>
      <c r="J61" s="6">
        <v>2.2746439999999994</v>
      </c>
      <c r="K61" s="6">
        <v>7.5134799999999977</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v>3235799.9999999995</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v>2.9259268230000003E-2</v>
      </c>
      <c r="J62" s="6">
        <v>4.0034594299999976E-2</v>
      </c>
      <c r="K62" s="6">
        <v>6.9944052000000007E-2</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2.51147E-2</v>
      </c>
      <c r="F72" s="6">
        <v>8.8867399999999989E-3</v>
      </c>
      <c r="G72" s="6">
        <v>1.15914E-2</v>
      </c>
      <c r="H72" s="6" t="s">
        <v>438</v>
      </c>
      <c r="I72" s="6">
        <v>4.0569899999999999E-3</v>
      </c>
      <c r="J72" s="6">
        <v>4.6365599999999996E-3</v>
      </c>
      <c r="K72" s="6">
        <v>5.7957E-3</v>
      </c>
      <c r="L72" s="6">
        <v>1.4605164E-5</v>
      </c>
      <c r="M72" s="6">
        <v>0.32842299999999996</v>
      </c>
      <c r="N72" s="6">
        <v>0.50229400000000002</v>
      </c>
      <c r="O72" s="6">
        <v>3.8638000000000006E-2</v>
      </c>
      <c r="P72" s="6">
        <v>9.6595000000000014E-3</v>
      </c>
      <c r="Q72" s="6">
        <v>2.89785E-3</v>
      </c>
      <c r="R72" s="6">
        <v>1.9319000000000003E-2</v>
      </c>
      <c r="S72" s="6">
        <v>3.8638000000000001E-3</v>
      </c>
      <c r="T72" s="6">
        <v>0.13523299999999999</v>
      </c>
      <c r="U72" s="6" t="s">
        <v>438</v>
      </c>
      <c r="V72" s="6">
        <v>0.6954840000000001</v>
      </c>
      <c r="W72" s="6">
        <v>0.57956999999999992</v>
      </c>
      <c r="X72" s="6" t="s">
        <v>438</v>
      </c>
      <c r="Y72" s="6" t="s">
        <v>438</v>
      </c>
      <c r="Z72" s="6" t="s">
        <v>438</v>
      </c>
      <c r="AA72" s="6" t="s">
        <v>438</v>
      </c>
      <c r="AB72" s="6">
        <v>9.27312E-2</v>
      </c>
      <c r="AC72" s="6" t="s">
        <v>438</v>
      </c>
      <c r="AD72" s="6">
        <v>0.48297500000000004</v>
      </c>
      <c r="AE72" s="36"/>
      <c r="AF72" s="24" t="s">
        <v>429</v>
      </c>
      <c r="AG72" s="24" t="s">
        <v>429</v>
      </c>
      <c r="AH72" s="24" t="s">
        <v>429</v>
      </c>
      <c r="AI72" s="24" t="s">
        <v>429</v>
      </c>
      <c r="AJ72" s="24" t="s">
        <v>429</v>
      </c>
      <c r="AK72" s="24">
        <v>193.19</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1.4886159679972377</v>
      </c>
      <c r="G82" s="6" t="s">
        <v>429</v>
      </c>
      <c r="H82" s="6" t="s">
        <v>429</v>
      </c>
      <c r="I82" s="6" t="s">
        <v>429</v>
      </c>
      <c r="J82" s="6" t="s">
        <v>429</v>
      </c>
      <c r="K82" s="6" t="s">
        <v>429</v>
      </c>
      <c r="L82" s="6" t="s">
        <v>429</v>
      </c>
      <c r="M82" s="6" t="s">
        <v>429</v>
      </c>
      <c r="N82" s="6" t="s">
        <v>429</v>
      </c>
      <c r="O82" s="6" t="s">
        <v>429</v>
      </c>
      <c r="P82" s="6">
        <v>1.133342E-2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9.9302713837599974</v>
      </c>
      <c r="AL82" s="139" t="s">
        <v>219</v>
      </c>
    </row>
    <row r="83" spans="1:38" s="2" customFormat="1" ht="26.25" customHeight="1" thickBot="1" x14ac:dyDescent="0.25">
      <c r="A83" s="57" t="s">
        <v>53</v>
      </c>
      <c r="B83" s="65" t="s">
        <v>211</v>
      </c>
      <c r="C83" s="108" t="s">
        <v>212</v>
      </c>
      <c r="D83" s="59"/>
      <c r="E83" s="6" t="s">
        <v>438</v>
      </c>
      <c r="F83" s="6">
        <v>1.8073981339199997E-2</v>
      </c>
      <c r="G83" s="6" t="s">
        <v>438</v>
      </c>
      <c r="H83" s="6" t="s">
        <v>429</v>
      </c>
      <c r="I83" s="6">
        <v>0.45184953347999995</v>
      </c>
      <c r="J83" s="6">
        <v>3.3888715010999997</v>
      </c>
      <c r="K83" s="6">
        <v>15.814733671799999</v>
      </c>
      <c r="L83" s="6">
        <v>2.5755423408359998E-2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1129.6238337</v>
      </c>
      <c r="AL83" s="139" t="s">
        <v>431</v>
      </c>
    </row>
    <row r="84" spans="1:38" s="2" customFormat="1" ht="26.25" customHeight="1" thickBot="1" x14ac:dyDescent="0.25">
      <c r="A84" s="57" t="s">
        <v>53</v>
      </c>
      <c r="B84" s="65" t="s">
        <v>213</v>
      </c>
      <c r="C84" s="108" t="s">
        <v>214</v>
      </c>
      <c r="D84" s="59"/>
      <c r="E84" s="6" t="s">
        <v>438</v>
      </c>
      <c r="F84" s="6">
        <v>1.6316788708999996E-2</v>
      </c>
      <c r="G84" s="6" t="s">
        <v>429</v>
      </c>
      <c r="H84" s="6" t="s">
        <v>429</v>
      </c>
      <c r="I84" s="6">
        <v>1.0041100743999998E-2</v>
      </c>
      <c r="J84" s="6">
        <v>5.0205503719999982E-2</v>
      </c>
      <c r="K84" s="6">
        <v>0.20082201487999993</v>
      </c>
      <c r="L84" s="6">
        <v>1.3053430967199995E-6</v>
      </c>
      <c r="M84" s="6">
        <v>1.1923807133499998E-3</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125.51375929999996</v>
      </c>
      <c r="AL84" s="139" t="s">
        <v>432</v>
      </c>
    </row>
    <row r="85" spans="1:38" s="2" customFormat="1" ht="26.25" customHeight="1" thickBot="1" x14ac:dyDescent="0.25">
      <c r="A85" s="57" t="s">
        <v>208</v>
      </c>
      <c r="B85" s="61" t="s">
        <v>215</v>
      </c>
      <c r="C85" s="108" t="s">
        <v>402</v>
      </c>
      <c r="D85" s="59"/>
      <c r="E85" s="6" t="s">
        <v>429</v>
      </c>
      <c r="F85" s="6">
        <v>4.8992928643161999</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12.245514787659998</v>
      </c>
      <c r="AL85" s="139" t="s">
        <v>216</v>
      </c>
    </row>
    <row r="86" spans="1:38" s="2" customFormat="1" ht="26.25" customHeight="1" thickBot="1" x14ac:dyDescent="0.25">
      <c r="A86" s="57" t="s">
        <v>208</v>
      </c>
      <c r="B86" s="61" t="s">
        <v>217</v>
      </c>
      <c r="C86" s="62" t="s">
        <v>218</v>
      </c>
      <c r="D86" s="59"/>
      <c r="E86" s="6" t="s">
        <v>429</v>
      </c>
      <c r="F86" s="6">
        <v>6.281751574000001E-2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1.6455630352000001E-2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1.7626161628300396</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9.3312139200000012E-3</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0.9554546783084803</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3.0476434114000011</v>
      </c>
      <c r="AL90" s="139" t="s">
        <v>219</v>
      </c>
    </row>
    <row r="91" spans="1:38" s="2" customFormat="1" ht="26.25" customHeight="1" thickBot="1" x14ac:dyDescent="0.25">
      <c r="A91" s="57" t="s">
        <v>208</v>
      </c>
      <c r="B91" s="61" t="s">
        <v>403</v>
      </c>
      <c r="C91" s="61" t="s">
        <v>228</v>
      </c>
      <c r="D91" s="59"/>
      <c r="E91" s="6">
        <v>2.9459143800000002E-3</v>
      </c>
      <c r="F91" s="6">
        <v>7.7842155599999983E-3</v>
      </c>
      <c r="G91" s="6">
        <v>5.9189886000000002E-4</v>
      </c>
      <c r="H91" s="6">
        <v>6.6744823500000001E-3</v>
      </c>
      <c r="I91" s="6">
        <v>4.3434522876420009E-2</v>
      </c>
      <c r="J91" s="6">
        <v>4.3443926620560014E-2</v>
      </c>
      <c r="K91" s="6">
        <v>4.3445868911190011E-2</v>
      </c>
      <c r="L91" s="6">
        <v>1.9545535294389005E-4</v>
      </c>
      <c r="M91" s="6">
        <v>9.0019175850000022E-2</v>
      </c>
      <c r="N91" s="6">
        <v>0.153658512</v>
      </c>
      <c r="O91" s="6">
        <v>8.9749382399999991E-3</v>
      </c>
      <c r="P91" s="6">
        <v>1.1171600999999999E-5</v>
      </c>
      <c r="Q91" s="6">
        <v>2.6067068999999996E-4</v>
      </c>
      <c r="R91" s="6">
        <v>3.0574907999999998E-3</v>
      </c>
      <c r="S91" s="6">
        <v>9.5705760599999995E-2</v>
      </c>
      <c r="T91" s="6">
        <v>1.0222224299999999E-2</v>
      </c>
      <c r="U91" s="6" t="s">
        <v>429</v>
      </c>
      <c r="V91" s="6">
        <v>5.5300614299999995E-2</v>
      </c>
      <c r="W91" s="6">
        <v>1.608309E-4</v>
      </c>
      <c r="X91" s="6">
        <v>1.7852229900000002E-4</v>
      </c>
      <c r="Y91" s="6">
        <v>7.2373904999999995E-5</v>
      </c>
      <c r="Z91" s="6">
        <v>7.2373904999999995E-5</v>
      </c>
      <c r="AA91" s="6">
        <v>7.2373904999999995E-5</v>
      </c>
      <c r="AB91" s="6">
        <v>3.9564401400000001E-4</v>
      </c>
      <c r="AC91" s="6" t="s">
        <v>429</v>
      </c>
      <c r="AD91" s="6" t="s">
        <v>429</v>
      </c>
      <c r="AE91" s="36"/>
      <c r="AF91" s="24" t="s">
        <v>429</v>
      </c>
      <c r="AG91" s="24" t="s">
        <v>429</v>
      </c>
      <c r="AH91" s="24" t="s">
        <v>429</v>
      </c>
      <c r="AI91" s="24" t="s">
        <v>429</v>
      </c>
      <c r="AJ91" s="24" t="s">
        <v>429</v>
      </c>
      <c r="AK91" s="24">
        <v>1.8043020000000003</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1.3529303619000002</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2568.1238990000002</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0.10304744152487182</v>
      </c>
      <c r="F99" s="6">
        <v>3.8450640150043185</v>
      </c>
      <c r="G99" s="6" t="s">
        <v>429</v>
      </c>
      <c r="H99" s="6">
        <v>3.8487784915057599</v>
      </c>
      <c r="I99" s="6">
        <v>6.2508599999999997E-2</v>
      </c>
      <c r="J99" s="6">
        <v>9.6049800000000005E-2</v>
      </c>
      <c r="K99" s="6">
        <v>0.21039479999999999</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165</v>
      </c>
      <c r="AL99" s="38" t="s">
        <v>245</v>
      </c>
    </row>
    <row r="100" spans="1:38" s="2" customFormat="1" ht="26.25" customHeight="1" thickBot="1" x14ac:dyDescent="0.25">
      <c r="A100" s="57" t="s">
        <v>243</v>
      </c>
      <c r="B100" s="57" t="s">
        <v>246</v>
      </c>
      <c r="C100" s="58" t="s">
        <v>407</v>
      </c>
      <c r="D100" s="70"/>
      <c r="E100" s="6">
        <v>2.0028684259148496E-2</v>
      </c>
      <c r="F100" s="6">
        <v>0.92076922818019846</v>
      </c>
      <c r="G100" s="6" t="s">
        <v>429</v>
      </c>
      <c r="H100" s="6">
        <v>0.66962182429520833</v>
      </c>
      <c r="I100" s="6">
        <v>2.0123040000000002E-2</v>
      </c>
      <c r="J100" s="6">
        <v>3.0999000000000002E-2</v>
      </c>
      <c r="K100" s="6">
        <v>6.6954280000000005E-2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241.49999999999997</v>
      </c>
      <c r="AL100" s="38" t="s">
        <v>245</v>
      </c>
    </row>
    <row r="101" spans="1:38" s="2" customFormat="1" ht="26.25" customHeight="1" thickBot="1" x14ac:dyDescent="0.25">
      <c r="A101" s="57" t="s">
        <v>243</v>
      </c>
      <c r="B101" s="57" t="s">
        <v>247</v>
      </c>
      <c r="C101" s="58" t="s">
        <v>248</v>
      </c>
      <c r="D101" s="70"/>
      <c r="E101" s="6">
        <v>9.9628416751467701E-3</v>
      </c>
      <c r="F101" s="6">
        <v>1.89952E-2</v>
      </c>
      <c r="G101" s="6" t="s">
        <v>429</v>
      </c>
      <c r="H101" s="6">
        <v>0.24430397419960861</v>
      </c>
      <c r="I101" s="6">
        <v>1.3381599999999999E-3</v>
      </c>
      <c r="J101" s="6">
        <v>4.01448E-3</v>
      </c>
      <c r="K101" s="6">
        <v>9.3671200000000013E-3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84.8</v>
      </c>
      <c r="AL101" s="38" t="s">
        <v>245</v>
      </c>
    </row>
    <row r="102" spans="1:38" s="2" customFormat="1" ht="26.25" customHeight="1" thickBot="1" x14ac:dyDescent="0.25">
      <c r="A102" s="57" t="s">
        <v>243</v>
      </c>
      <c r="B102" s="57" t="s">
        <v>249</v>
      </c>
      <c r="C102" s="58" t="s">
        <v>385</v>
      </c>
      <c r="D102" s="70"/>
      <c r="E102" s="6">
        <v>6.5809203718237199E-3</v>
      </c>
      <c r="F102" s="6">
        <v>0.28767589600000004</v>
      </c>
      <c r="G102" s="6" t="s">
        <v>429</v>
      </c>
      <c r="H102" s="6">
        <v>1.0937739404647573</v>
      </c>
      <c r="I102" s="6">
        <v>2.5009279999999999E-3</v>
      </c>
      <c r="J102" s="6">
        <v>5.3678960000000012E-2</v>
      </c>
      <c r="K102" s="6">
        <v>0.35423224000000003</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367.6</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1.6756489315068498E-3</v>
      </c>
      <c r="F104" s="6">
        <v>7.3457999999999996E-3</v>
      </c>
      <c r="G104" s="6" t="s">
        <v>429</v>
      </c>
      <c r="H104" s="6">
        <v>4.1089450849315076E-2</v>
      </c>
      <c r="I104" s="6">
        <v>2.2529999999999997E-4</v>
      </c>
      <c r="J104" s="6">
        <v>6.7589999999999989E-4</v>
      </c>
      <c r="K104" s="6">
        <v>1.5770999999999999E-3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12.6</v>
      </c>
      <c r="AL104" s="38" t="s">
        <v>245</v>
      </c>
    </row>
    <row r="105" spans="1:38" s="2" customFormat="1" ht="26.25" customHeight="1" thickBot="1" x14ac:dyDescent="0.25">
      <c r="A105" s="57" t="s">
        <v>243</v>
      </c>
      <c r="B105" s="57" t="s">
        <v>254</v>
      </c>
      <c r="C105" s="58" t="s">
        <v>255</v>
      </c>
      <c r="D105" s="70"/>
      <c r="E105" s="6">
        <v>4.3063724219178081E-3</v>
      </c>
      <c r="F105" s="6">
        <v>4.5742499999999998E-2</v>
      </c>
      <c r="G105" s="6" t="s">
        <v>429</v>
      </c>
      <c r="H105" s="6">
        <v>0.12268789420156553</v>
      </c>
      <c r="I105" s="6">
        <v>1.3318200000000001E-3</v>
      </c>
      <c r="J105" s="6">
        <v>2.0928599999999998E-3</v>
      </c>
      <c r="K105" s="6">
        <v>4.5662400000000001E-3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10.7</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1.1506051364967121E-2</v>
      </c>
      <c r="F107" s="6">
        <v>0.40103250000000001</v>
      </c>
      <c r="G107" s="6" t="s">
        <v>429</v>
      </c>
      <c r="H107" s="6">
        <v>0.51135759683887394</v>
      </c>
      <c r="I107" s="6">
        <v>7.2915000000000002E-3</v>
      </c>
      <c r="J107" s="6">
        <v>9.7220000000000001E-2</v>
      </c>
      <c r="K107" s="6">
        <v>0.46179500000000001</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2430.5</v>
      </c>
      <c r="AL107" s="38" t="s">
        <v>245</v>
      </c>
    </row>
    <row r="108" spans="1:38" s="2" customFormat="1" ht="26.25" customHeight="1" thickBot="1" x14ac:dyDescent="0.25">
      <c r="A108" s="57" t="s">
        <v>243</v>
      </c>
      <c r="B108" s="57" t="s">
        <v>259</v>
      </c>
      <c r="C108" s="58" t="s">
        <v>379</v>
      </c>
      <c r="D108" s="70"/>
      <c r="E108" s="6">
        <v>1.1049494399999998E-2</v>
      </c>
      <c r="F108" s="6">
        <v>0.2058912</v>
      </c>
      <c r="G108" s="6" t="s">
        <v>429</v>
      </c>
      <c r="H108" s="6">
        <v>0.22822276959999999</v>
      </c>
      <c r="I108" s="6">
        <v>3.8128000000000003E-3</v>
      </c>
      <c r="J108" s="6">
        <v>3.8128000000000002E-2</v>
      </c>
      <c r="K108" s="6">
        <v>7.6256000000000004E-2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1906.4</v>
      </c>
      <c r="AL108" s="38" t="s">
        <v>245</v>
      </c>
    </row>
    <row r="109" spans="1:38" s="2" customFormat="1" ht="26.25" customHeight="1" thickBot="1" x14ac:dyDescent="0.25">
      <c r="A109" s="57" t="s">
        <v>243</v>
      </c>
      <c r="B109" s="57" t="s">
        <v>260</v>
      </c>
      <c r="C109" s="58" t="s">
        <v>380</v>
      </c>
      <c r="D109" s="70"/>
      <c r="E109" s="6">
        <v>3.5856735342465755E-5</v>
      </c>
      <c r="F109" s="6">
        <v>8.3129999999999988E-4</v>
      </c>
      <c r="G109" s="6" t="s">
        <v>429</v>
      </c>
      <c r="H109" s="6">
        <v>1.0315706936986301E-3</v>
      </c>
      <c r="I109" s="6">
        <v>3.4E-5</v>
      </c>
      <c r="J109" s="6">
        <v>1.8699999999999999E-4</v>
      </c>
      <c r="K109" s="6">
        <v>1.8699999999999999E-4</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1.7</v>
      </c>
      <c r="AL109" s="38" t="s">
        <v>245</v>
      </c>
    </row>
    <row r="110" spans="1:38" s="2" customFormat="1" ht="26.25" customHeight="1" thickBot="1" x14ac:dyDescent="0.25">
      <c r="A110" s="57" t="s">
        <v>243</v>
      </c>
      <c r="B110" s="57" t="s">
        <v>261</v>
      </c>
      <c r="C110" s="58" t="s">
        <v>381</v>
      </c>
      <c r="D110" s="70"/>
      <c r="E110" s="6">
        <v>3.7674422796712351E-3</v>
      </c>
      <c r="F110" s="6">
        <v>7.2127356000000045E-2</v>
      </c>
      <c r="G110" s="6" t="s">
        <v>429</v>
      </c>
      <c r="H110" s="6">
        <v>7.8481369965917855E-2</v>
      </c>
      <c r="I110" s="6">
        <v>1.4212640000000011E-3</v>
      </c>
      <c r="J110" s="6">
        <v>1.3858640000000011E-2</v>
      </c>
      <c r="K110" s="6">
        <v>2.6681280000000022E-2</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647.2000000000005</v>
      </c>
      <c r="AL110" s="38" t="s">
        <v>245</v>
      </c>
    </row>
    <row r="111" spans="1:38" s="2" customFormat="1" ht="26.25" customHeight="1" thickBot="1" x14ac:dyDescent="0.25">
      <c r="A111" s="57" t="s">
        <v>243</v>
      </c>
      <c r="B111" s="57" t="s">
        <v>262</v>
      </c>
      <c r="C111" s="58" t="s">
        <v>375</v>
      </c>
      <c r="D111" s="70"/>
      <c r="E111" s="6">
        <v>1.5332052342857141E-2</v>
      </c>
      <c r="F111" s="6">
        <v>0.44953559999999998</v>
      </c>
      <c r="G111" s="6" t="s">
        <v>429</v>
      </c>
      <c r="H111" s="6">
        <v>0.26056727074285713</v>
      </c>
      <c r="I111" s="6">
        <v>9.2639999999999997E-4</v>
      </c>
      <c r="J111" s="6">
        <v>1.8527999999999999E-3</v>
      </c>
      <c r="K111" s="6">
        <v>4.1687999999999994E-3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231.6</v>
      </c>
      <c r="AL111" s="38" t="s">
        <v>245</v>
      </c>
    </row>
    <row r="112" spans="1:38" s="2" customFormat="1" ht="26.25" customHeight="1" thickBot="1" x14ac:dyDescent="0.25">
      <c r="A112" s="57" t="s">
        <v>263</v>
      </c>
      <c r="B112" s="57" t="s">
        <v>264</v>
      </c>
      <c r="C112" s="58" t="s">
        <v>265</v>
      </c>
      <c r="D112" s="59"/>
      <c r="E112" s="6">
        <v>2.7879999999999998</v>
      </c>
      <c r="F112" s="6" t="s">
        <v>429</v>
      </c>
      <c r="G112" s="6" t="s">
        <v>429</v>
      </c>
      <c r="H112" s="6">
        <v>2.5335272</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69700000</v>
      </c>
      <c r="AL112" s="38" t="s">
        <v>417</v>
      </c>
    </row>
    <row r="113" spans="1:38" s="2" customFormat="1" ht="26.25" customHeight="1" thickBot="1" x14ac:dyDescent="0.25">
      <c r="A113" s="57" t="s">
        <v>263</v>
      </c>
      <c r="B113" s="71" t="s">
        <v>266</v>
      </c>
      <c r="C113" s="72" t="s">
        <v>267</v>
      </c>
      <c r="D113" s="59"/>
      <c r="E113" s="6">
        <v>0.81203015972776005</v>
      </c>
      <c r="F113" s="6" t="s">
        <v>439</v>
      </c>
      <c r="G113" s="6" t="s">
        <v>429</v>
      </c>
      <c r="H113" s="6">
        <v>2.5751122140198168</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1.5556683999999999E-2</v>
      </c>
      <c r="F114" s="6" t="s">
        <v>429</v>
      </c>
      <c r="G114" s="6" t="s">
        <v>429</v>
      </c>
      <c r="H114" s="6">
        <v>5.0559223E-2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388917.1</v>
      </c>
      <c r="AL114" s="38" t="s">
        <v>444</v>
      </c>
    </row>
    <row r="115" spans="1:38" s="2" customFormat="1" ht="26.25" customHeight="1" thickBot="1" x14ac:dyDescent="0.25">
      <c r="A115" s="57" t="s">
        <v>263</v>
      </c>
      <c r="B115" s="71" t="s">
        <v>269</v>
      </c>
      <c r="C115" s="72" t="s">
        <v>270</v>
      </c>
      <c r="D115" s="59"/>
      <c r="E115" s="6">
        <v>5.5565620000000003E-2</v>
      </c>
      <c r="F115" s="6" t="s">
        <v>429</v>
      </c>
      <c r="G115" s="6" t="s">
        <v>429</v>
      </c>
      <c r="H115" s="6">
        <v>0.11113124000000001</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v>1389140.5</v>
      </c>
      <c r="AL115" s="38" t="s">
        <v>445</v>
      </c>
    </row>
    <row r="116" spans="1:38" s="2" customFormat="1" ht="26.25" customHeight="1" thickBot="1" x14ac:dyDescent="0.25">
      <c r="A116" s="57" t="s">
        <v>263</v>
      </c>
      <c r="B116" s="57" t="s">
        <v>271</v>
      </c>
      <c r="C116" s="63" t="s">
        <v>408</v>
      </c>
      <c r="D116" s="59"/>
      <c r="E116" s="6">
        <v>0.22266191726415965</v>
      </c>
      <c r="F116" s="6" t="s">
        <v>439</v>
      </c>
      <c r="G116" s="6" t="s">
        <v>429</v>
      </c>
      <c r="H116" s="6">
        <v>0.31087820481630346</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0.1280809</v>
      </c>
      <c r="J119" s="6">
        <v>1.0438940000000001</v>
      </c>
      <c r="K119" s="6">
        <v>1.78854</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1146.5</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0.98599000000000003</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1146.5</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0.13256000000000001</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2.4503920999999998E-2</v>
      </c>
      <c r="F124" s="6">
        <v>6.4087177999999995E-2</v>
      </c>
      <c r="G124" s="6">
        <v>5.6547509999999995E-3</v>
      </c>
      <c r="H124" s="6">
        <v>5.6547509999999995E-3</v>
      </c>
      <c r="I124" s="6">
        <v>2.6362449162000003E-2</v>
      </c>
      <c r="J124" s="6">
        <v>3.2220771198000001E-2</v>
      </c>
      <c r="K124" s="6">
        <v>4.9795737306000003E-2</v>
      </c>
      <c r="L124" s="6">
        <v>2.3726204245800003E-3</v>
      </c>
      <c r="M124" s="6">
        <v>0.70307404099999993</v>
      </c>
      <c r="N124" s="6" t="s">
        <v>429</v>
      </c>
      <c r="O124" s="6" t="s">
        <v>429</v>
      </c>
      <c r="P124" s="6" t="s">
        <v>429</v>
      </c>
      <c r="Q124" s="6" t="s">
        <v>429</v>
      </c>
      <c r="R124" s="6" t="s">
        <v>429</v>
      </c>
      <c r="S124" s="6" t="s">
        <v>429</v>
      </c>
      <c r="T124" s="6" t="s">
        <v>429</v>
      </c>
      <c r="U124" s="6" t="s">
        <v>429</v>
      </c>
      <c r="V124" s="6" t="s">
        <v>429</v>
      </c>
      <c r="W124" s="6">
        <v>1.464580509E-2</v>
      </c>
      <c r="X124" s="6">
        <v>2.1089959329599998E-2</v>
      </c>
      <c r="Y124" s="6">
        <v>1.2653975597760001E-2</v>
      </c>
      <c r="Z124" s="6">
        <v>6.3269877988800004E-3</v>
      </c>
      <c r="AA124" s="6">
        <v>8.4359837318400011E-3</v>
      </c>
      <c r="AB124" s="6">
        <v>4.850690645808E-2</v>
      </c>
      <c r="AC124" s="6" t="s">
        <v>429</v>
      </c>
      <c r="AD124" s="6" t="s">
        <v>429</v>
      </c>
      <c r="AE124" s="36"/>
      <c r="AF124" s="24" t="s">
        <v>429</v>
      </c>
      <c r="AG124" s="24" t="s">
        <v>429</v>
      </c>
      <c r="AH124" s="24" t="s">
        <v>429</v>
      </c>
      <c r="AI124" s="24" t="s">
        <v>429</v>
      </c>
      <c r="AJ124" s="24" t="s">
        <v>429</v>
      </c>
      <c r="AK124" s="24">
        <v>1884.9169999999999</v>
      </c>
      <c r="AL124" s="38" t="s">
        <v>442</v>
      </c>
    </row>
    <row r="125" spans="1:38" s="2" customFormat="1" ht="26.25" customHeight="1" thickBot="1" x14ac:dyDescent="0.25">
      <c r="A125" s="57" t="s">
        <v>288</v>
      </c>
      <c r="B125" s="57" t="s">
        <v>289</v>
      </c>
      <c r="C125" s="58" t="s">
        <v>290</v>
      </c>
      <c r="D125" s="59"/>
      <c r="E125" s="6" t="s">
        <v>429</v>
      </c>
      <c r="F125" s="6">
        <v>0.27737798132593416</v>
      </c>
      <c r="G125" s="6" t="s">
        <v>429</v>
      </c>
      <c r="H125" s="6" t="s">
        <v>438</v>
      </c>
      <c r="I125" s="6">
        <v>1.7627049000000003E-5</v>
      </c>
      <c r="J125" s="6">
        <v>1.16979507E-4</v>
      </c>
      <c r="K125" s="6">
        <v>2.4731283900000003E-4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534.15300000000002</v>
      </c>
      <c r="AL125" s="38" t="s">
        <v>424</v>
      </c>
    </row>
    <row r="126" spans="1:38" s="2" customFormat="1" ht="26.25" customHeight="1" thickBot="1" x14ac:dyDescent="0.25">
      <c r="A126" s="57" t="s">
        <v>288</v>
      </c>
      <c r="B126" s="57" t="s">
        <v>291</v>
      </c>
      <c r="C126" s="58" t="s">
        <v>292</v>
      </c>
      <c r="D126" s="59"/>
      <c r="E126" s="6" t="s">
        <v>438</v>
      </c>
      <c r="F126" s="6" t="s">
        <v>438</v>
      </c>
      <c r="G126" s="6" t="s">
        <v>438</v>
      </c>
      <c r="H126" s="6">
        <v>4.3456464E-2</v>
      </c>
      <c r="I126" s="6" t="s">
        <v>438</v>
      </c>
      <c r="J126" s="6" t="s">
        <v>438</v>
      </c>
      <c r="K126" s="6" t="s">
        <v>438</v>
      </c>
      <c r="L126" s="6" t="s">
        <v>438</v>
      </c>
      <c r="M126" s="6" t="s">
        <v>438</v>
      </c>
      <c r="N126" s="6" t="s">
        <v>429</v>
      </c>
      <c r="O126" s="6" t="s">
        <v>429</v>
      </c>
      <c r="P126" s="6" t="s">
        <v>429</v>
      </c>
      <c r="Q126" s="6" t="s">
        <v>429</v>
      </c>
      <c r="R126" s="6" t="s">
        <v>429</v>
      </c>
      <c r="S126" s="6" t="s">
        <v>429</v>
      </c>
      <c r="T126" s="6" t="s">
        <v>429</v>
      </c>
      <c r="U126" s="6" t="s">
        <v>429</v>
      </c>
      <c r="V126" s="6" t="s">
        <v>429</v>
      </c>
      <c r="W126" s="6" t="s">
        <v>429</v>
      </c>
      <c r="X126" s="6" t="s">
        <v>429</v>
      </c>
      <c r="Y126" s="6" t="s">
        <v>429</v>
      </c>
      <c r="Z126" s="6" t="s">
        <v>429</v>
      </c>
      <c r="AA126" s="6" t="s">
        <v>429</v>
      </c>
      <c r="AB126" s="6" t="s">
        <v>429</v>
      </c>
      <c r="AC126" s="6" t="s">
        <v>429</v>
      </c>
      <c r="AD126" s="6" t="s">
        <v>429</v>
      </c>
      <c r="AE126" s="36"/>
      <c r="AF126" s="24" t="s">
        <v>429</v>
      </c>
      <c r="AG126" s="24" t="s">
        <v>429</v>
      </c>
      <c r="AH126" s="24" t="s">
        <v>429</v>
      </c>
      <c r="AI126" s="24" t="s">
        <v>429</v>
      </c>
      <c r="AJ126" s="24" t="s">
        <v>429</v>
      </c>
      <c r="AK126" s="24">
        <v>195.7218064432052</v>
      </c>
      <c r="AL126" s="38" t="s">
        <v>423</v>
      </c>
    </row>
    <row r="127" spans="1:38" s="2" customFormat="1" ht="26.25" customHeight="1" thickBot="1" x14ac:dyDescent="0.25">
      <c r="A127" s="57" t="s">
        <v>288</v>
      </c>
      <c r="B127" s="57" t="s">
        <v>293</v>
      </c>
      <c r="C127" s="58" t="s">
        <v>294</v>
      </c>
      <c r="D127" s="59"/>
      <c r="E127" s="6" t="s">
        <v>438</v>
      </c>
      <c r="F127" s="6" t="s">
        <v>438</v>
      </c>
      <c r="G127" s="6" t="s">
        <v>438</v>
      </c>
      <c r="H127" s="6">
        <v>7.6415110614800844E-2</v>
      </c>
      <c r="I127" s="6" t="s">
        <v>438</v>
      </c>
      <c r="J127" s="6" t="s">
        <v>438</v>
      </c>
      <c r="K127" s="6" t="s">
        <v>438</v>
      </c>
      <c r="L127" s="6" t="s">
        <v>438</v>
      </c>
      <c r="M127" s="6" t="s">
        <v>438</v>
      </c>
      <c r="N127" s="6" t="s">
        <v>438</v>
      </c>
      <c r="O127" s="6" t="s">
        <v>438</v>
      </c>
      <c r="P127" s="6" t="s">
        <v>438</v>
      </c>
      <c r="Q127" s="6" t="s">
        <v>429</v>
      </c>
      <c r="R127" s="6" t="s">
        <v>438</v>
      </c>
      <c r="S127" s="6" t="s">
        <v>429</v>
      </c>
      <c r="T127" s="6" t="s">
        <v>429</v>
      </c>
      <c r="U127" s="6" t="s">
        <v>429</v>
      </c>
      <c r="V127" s="6" t="s">
        <v>438</v>
      </c>
      <c r="W127" s="6" t="s">
        <v>438</v>
      </c>
      <c r="X127" s="6" t="s">
        <v>438</v>
      </c>
      <c r="Y127" s="6" t="s">
        <v>438</v>
      </c>
      <c r="Z127" s="6" t="s">
        <v>438</v>
      </c>
      <c r="AA127" s="6" t="s">
        <v>438</v>
      </c>
      <c r="AB127" s="6" t="s">
        <v>438</v>
      </c>
      <c r="AC127" s="6" t="s">
        <v>438</v>
      </c>
      <c r="AD127" s="6" t="s">
        <v>438</v>
      </c>
      <c r="AE127" s="36"/>
      <c r="AF127" s="24" t="s">
        <v>429</v>
      </c>
      <c r="AG127" s="24" t="s">
        <v>429</v>
      </c>
      <c r="AH127" s="24" t="s">
        <v>429</v>
      </c>
      <c r="AI127" s="24" t="s">
        <v>429</v>
      </c>
      <c r="AJ127" s="24" t="s">
        <v>429</v>
      </c>
      <c r="AK127" s="24">
        <v>2.2003528354734923</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t="s">
        <v>428</v>
      </c>
      <c r="F130" s="6" t="s">
        <v>428</v>
      </c>
      <c r="G130" s="6" t="s">
        <v>428</v>
      </c>
      <c r="H130" s="6" t="s">
        <v>428</v>
      </c>
      <c r="I130" s="6" t="s">
        <v>428</v>
      </c>
      <c r="J130" s="6" t="s">
        <v>428</v>
      </c>
      <c r="K130" s="6" t="s">
        <v>428</v>
      </c>
      <c r="L130" s="6" t="s">
        <v>428</v>
      </c>
      <c r="M130" s="6" t="s">
        <v>428</v>
      </c>
      <c r="N130" s="6" t="s">
        <v>428</v>
      </c>
      <c r="O130" s="6" t="s">
        <v>428</v>
      </c>
      <c r="P130" s="6" t="s">
        <v>428</v>
      </c>
      <c r="Q130" s="6" t="s">
        <v>428</v>
      </c>
      <c r="R130" s="6" t="s">
        <v>428</v>
      </c>
      <c r="S130" s="6" t="s">
        <v>428</v>
      </c>
      <c r="T130" s="6" t="s">
        <v>428</v>
      </c>
      <c r="U130" s="6" t="s">
        <v>428</v>
      </c>
      <c r="V130" s="6" t="s">
        <v>428</v>
      </c>
      <c r="W130" s="6" t="s">
        <v>428</v>
      </c>
      <c r="X130" s="6" t="s">
        <v>428</v>
      </c>
      <c r="Y130" s="6" t="s">
        <v>428</v>
      </c>
      <c r="Z130" s="6" t="s">
        <v>428</v>
      </c>
      <c r="AA130" s="6" t="s">
        <v>428</v>
      </c>
      <c r="AB130" s="6" t="s">
        <v>428</v>
      </c>
      <c r="AC130" s="6" t="s">
        <v>428</v>
      </c>
      <c r="AD130" s="6" t="s">
        <v>428</v>
      </c>
      <c r="AE130" s="36"/>
      <c r="AF130" s="24" t="s">
        <v>428</v>
      </c>
      <c r="AG130" s="24" t="s">
        <v>428</v>
      </c>
      <c r="AH130" s="24" t="s">
        <v>428</v>
      </c>
      <c r="AI130" s="24" t="s">
        <v>428</v>
      </c>
      <c r="AJ130" s="24" t="s">
        <v>428</v>
      </c>
      <c r="AK130" s="24" t="s">
        <v>428</v>
      </c>
      <c r="AL130" s="38" t="s">
        <v>300</v>
      </c>
    </row>
    <row r="131" spans="1:38" s="2" customFormat="1" ht="26.25" customHeight="1" thickBot="1" x14ac:dyDescent="0.25">
      <c r="A131" s="57" t="s">
        <v>288</v>
      </c>
      <c r="B131" s="61" t="s">
        <v>303</v>
      </c>
      <c r="C131" s="68" t="s">
        <v>304</v>
      </c>
      <c r="D131" s="59"/>
      <c r="E131" s="6">
        <v>1.3540099999999942E-5</v>
      </c>
      <c r="F131" s="6">
        <v>4.1208999999999829E-6</v>
      </c>
      <c r="G131" s="6">
        <v>3.1789799999999871E-6</v>
      </c>
      <c r="H131" s="6" t="s">
        <v>438</v>
      </c>
      <c r="I131" s="6" t="s">
        <v>438</v>
      </c>
      <c r="J131" s="6" t="s">
        <v>438</v>
      </c>
      <c r="K131" s="6">
        <v>1.0007899999999958E-4</v>
      </c>
      <c r="L131" s="6">
        <v>2.3018169999999902E-6</v>
      </c>
      <c r="M131" s="6">
        <v>1.1185299999999955E-6</v>
      </c>
      <c r="N131" s="6">
        <v>3.6499399999999848E-4</v>
      </c>
      <c r="O131" s="6">
        <v>4.7095999999999808E-5</v>
      </c>
      <c r="P131" s="6">
        <v>2.5314099999999894E-4</v>
      </c>
      <c r="Q131" s="6">
        <v>1.1773999999999951E-6</v>
      </c>
      <c r="R131" s="6">
        <v>1.1773999999999952E-5</v>
      </c>
      <c r="S131" s="6">
        <v>5.7692599999999757E-4</v>
      </c>
      <c r="T131" s="6">
        <v>1.1773999999999952E-5</v>
      </c>
      <c r="U131" s="6" t="s">
        <v>438</v>
      </c>
      <c r="V131" s="6" t="s">
        <v>438</v>
      </c>
      <c r="W131" s="6">
        <v>0.23547999999999902</v>
      </c>
      <c r="X131" s="6" t="s">
        <v>438</v>
      </c>
      <c r="Y131" s="6" t="s">
        <v>438</v>
      </c>
      <c r="Z131" s="6" t="s">
        <v>438</v>
      </c>
      <c r="AA131" s="6" t="s">
        <v>438</v>
      </c>
      <c r="AB131" s="6">
        <v>2.3547999999999902E-10</v>
      </c>
      <c r="AC131" s="6">
        <v>5.8869999999999756E-4</v>
      </c>
      <c r="AD131" s="6" t="s">
        <v>429</v>
      </c>
      <c r="AE131" s="36"/>
      <c r="AF131" s="24" t="s">
        <v>429</v>
      </c>
      <c r="AG131" s="24" t="s">
        <v>429</v>
      </c>
      <c r="AH131" s="24" t="s">
        <v>429</v>
      </c>
      <c r="AI131" s="24" t="s">
        <v>429</v>
      </c>
      <c r="AJ131" s="24" t="s">
        <v>429</v>
      </c>
      <c r="AK131" s="24">
        <v>5.8869999999999756E-3</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1.7737499999999999E-3</v>
      </c>
      <c r="F133" s="6">
        <v>2.7949999999999998E-5</v>
      </c>
      <c r="G133" s="6">
        <v>2.4295000000000002E-4</v>
      </c>
      <c r="H133" s="6" t="s">
        <v>429</v>
      </c>
      <c r="I133" s="6">
        <v>3.3275515399999999E-4</v>
      </c>
      <c r="J133" s="6">
        <v>3.75940124E-4</v>
      </c>
      <c r="K133" s="6">
        <v>5.1331420100000002E-4</v>
      </c>
      <c r="L133" s="6" t="s">
        <v>438</v>
      </c>
      <c r="M133" s="6">
        <v>3.0100000000000005E-4</v>
      </c>
      <c r="N133" s="6">
        <v>6.4564499999999995E-5</v>
      </c>
      <c r="O133" s="6">
        <v>1.08145E-5</v>
      </c>
      <c r="P133" s="6">
        <v>3.2035000000000002E-3</v>
      </c>
      <c r="Q133" s="6">
        <v>2.9261500000000001E-5</v>
      </c>
      <c r="R133" s="6">
        <v>2.9153999999999999E-5</v>
      </c>
      <c r="S133" s="6">
        <v>2.6724500000000001E-5</v>
      </c>
      <c r="T133" s="6">
        <v>3.7259499999999991E-5</v>
      </c>
      <c r="U133" s="6">
        <v>4.2527000000000001E-5</v>
      </c>
      <c r="V133" s="6">
        <v>3.4425800000000001E-4</v>
      </c>
      <c r="W133" s="6">
        <v>5.8049999999999995E-5</v>
      </c>
      <c r="X133" s="6">
        <v>2.838E-8</v>
      </c>
      <c r="Y133" s="6">
        <v>1.5501500000000002E-8</v>
      </c>
      <c r="Z133" s="6">
        <v>1.3846E-8</v>
      </c>
      <c r="AA133" s="6">
        <v>1.5028500000000001E-8</v>
      </c>
      <c r="AB133" s="6">
        <v>7.2755999999999993E-8</v>
      </c>
      <c r="AC133" s="6">
        <v>3.2249999999999998E-4</v>
      </c>
      <c r="AD133" s="6">
        <v>8.8150000000000001E-4</v>
      </c>
      <c r="AE133" s="36"/>
      <c r="AF133" s="24" t="s">
        <v>429</v>
      </c>
      <c r="AG133" s="24" t="s">
        <v>429</v>
      </c>
      <c r="AH133" s="24" t="s">
        <v>429</v>
      </c>
      <c r="AI133" s="24" t="s">
        <v>429</v>
      </c>
      <c r="AJ133" s="24" t="s">
        <v>429</v>
      </c>
      <c r="AK133" s="24">
        <v>2150</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1.5425666685000001E-3</v>
      </c>
      <c r="G136" s="6" t="s">
        <v>429</v>
      </c>
      <c r="H136" s="6">
        <v>0.12657280000000001</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44.321767500000007</v>
      </c>
      <c r="AL136" s="38" t="s">
        <v>415</v>
      </c>
    </row>
    <row r="137" spans="1:38" s="2" customFormat="1" ht="26.25" customHeight="1" thickBot="1" x14ac:dyDescent="0.25">
      <c r="A137" s="57" t="s">
        <v>288</v>
      </c>
      <c r="B137" s="57" t="s">
        <v>315</v>
      </c>
      <c r="C137" s="58" t="s">
        <v>316</v>
      </c>
      <c r="D137" s="59"/>
      <c r="E137" s="6" t="s">
        <v>429</v>
      </c>
      <c r="F137" s="6">
        <v>1.4536239584999998E-4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19.005278999999998</v>
      </c>
      <c r="AL137" s="38" t="s">
        <v>415</v>
      </c>
    </row>
    <row r="138" spans="1:38" s="2" customFormat="1" ht="26.25" customHeight="1" thickBot="1" x14ac:dyDescent="0.25">
      <c r="A138" s="61" t="s">
        <v>288</v>
      </c>
      <c r="B138" s="61" t="s">
        <v>317</v>
      </c>
      <c r="C138" s="63" t="s">
        <v>318</v>
      </c>
      <c r="D138" s="60"/>
      <c r="E138" s="6" t="s">
        <v>429</v>
      </c>
      <c r="F138" s="6">
        <v>2.1959118299999999E-4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428</v>
      </c>
      <c r="F139" s="6" t="s">
        <v>428</v>
      </c>
      <c r="G139" s="6" t="s">
        <v>428</v>
      </c>
      <c r="H139" s="6" t="s">
        <v>428</v>
      </c>
      <c r="I139" s="6">
        <v>0.23319142999999998</v>
      </c>
      <c r="J139" s="6">
        <v>0.23319142999999998</v>
      </c>
      <c r="K139" s="6">
        <v>0.23319142999999998</v>
      </c>
      <c r="L139" s="6" t="s">
        <v>428</v>
      </c>
      <c r="M139" s="6" t="s">
        <v>428</v>
      </c>
      <c r="N139" s="6">
        <v>6.7749999999999983E-4</v>
      </c>
      <c r="O139" s="6">
        <v>1.3549999999999997E-3</v>
      </c>
      <c r="P139" s="6">
        <v>1.3549999999999997E-3</v>
      </c>
      <c r="Q139" s="6">
        <v>2.1810099999999997E-3</v>
      </c>
      <c r="R139" s="6">
        <v>2.0689699999999998E-3</v>
      </c>
      <c r="S139" s="6">
        <v>4.8180699999999998E-3</v>
      </c>
      <c r="T139" s="6" t="s">
        <v>428</v>
      </c>
      <c r="U139" s="6" t="s">
        <v>428</v>
      </c>
      <c r="V139" s="6" t="s">
        <v>428</v>
      </c>
      <c r="W139" s="6">
        <v>2.3593179999999996</v>
      </c>
      <c r="X139" s="6" t="s">
        <v>428</v>
      </c>
      <c r="Y139" s="6" t="s">
        <v>428</v>
      </c>
      <c r="Z139" s="6" t="s">
        <v>428</v>
      </c>
      <c r="AA139" s="6" t="s">
        <v>428</v>
      </c>
      <c r="AB139" s="6" t="s">
        <v>428</v>
      </c>
      <c r="AC139" s="6" t="s">
        <v>428</v>
      </c>
      <c r="AD139" s="6" t="s">
        <v>428</v>
      </c>
      <c r="AE139" s="36"/>
      <c r="AF139" s="24" t="s">
        <v>428</v>
      </c>
      <c r="AG139" s="24" t="s">
        <v>428</v>
      </c>
      <c r="AH139" s="24" t="s">
        <v>428</v>
      </c>
      <c r="AI139" s="24" t="s">
        <v>428</v>
      </c>
      <c r="AJ139" s="24" t="s">
        <v>428</v>
      </c>
      <c r="AK139" s="24">
        <v>4476</v>
      </c>
      <c r="AL139" s="38" t="s">
        <v>411</v>
      </c>
    </row>
    <row r="140" spans="1:38" s="2" customFormat="1" ht="26.25" customHeight="1" thickBot="1" x14ac:dyDescent="0.25">
      <c r="A140" s="57" t="s">
        <v>321</v>
      </c>
      <c r="B140" s="61" t="s">
        <v>322</v>
      </c>
      <c r="C140" s="58" t="s">
        <v>377</v>
      </c>
      <c r="D140" s="59"/>
      <c r="E140" s="6">
        <v>4.1728299255596471E-2</v>
      </c>
      <c r="F140" s="6" t="s">
        <v>429</v>
      </c>
      <c r="G140" s="6" t="s">
        <v>429</v>
      </c>
      <c r="H140" s="6" t="s">
        <v>429</v>
      </c>
      <c r="I140" s="6">
        <v>0.34141335754578928</v>
      </c>
      <c r="J140" s="6">
        <v>0.41728299255596463</v>
      </c>
      <c r="K140" s="6">
        <v>0.64489189758649079</v>
      </c>
      <c r="L140" s="6">
        <v>3.0727202179121033E-2</v>
      </c>
      <c r="M140" s="6">
        <v>2.9589157653968403</v>
      </c>
      <c r="N140" s="6" t="s">
        <v>429</v>
      </c>
      <c r="O140" s="6" t="s">
        <v>429</v>
      </c>
      <c r="P140" s="6" t="s">
        <v>429</v>
      </c>
      <c r="Q140" s="6" t="s">
        <v>429</v>
      </c>
      <c r="R140" s="6" t="s">
        <v>429</v>
      </c>
      <c r="S140" s="6" t="s">
        <v>429</v>
      </c>
      <c r="T140" s="6" t="s">
        <v>429</v>
      </c>
      <c r="U140" s="6" t="s">
        <v>429</v>
      </c>
      <c r="V140" s="6" t="s">
        <v>429</v>
      </c>
      <c r="W140" s="6">
        <v>0.18967408752543846</v>
      </c>
      <c r="X140" s="6">
        <v>0.27313068603663138</v>
      </c>
      <c r="Y140" s="6">
        <v>0.16387841162197883</v>
      </c>
      <c r="Z140" s="6">
        <v>8.1939205810989416E-2</v>
      </c>
      <c r="AA140" s="6">
        <v>0.10925227441465257</v>
      </c>
      <c r="AB140" s="6">
        <v>0.62820057788425221</v>
      </c>
      <c r="AC140" s="6" t="s">
        <v>429</v>
      </c>
      <c r="AD140" s="6" t="s">
        <v>429</v>
      </c>
      <c r="AE140" s="36"/>
      <c r="AF140" s="24" t="s">
        <v>429</v>
      </c>
      <c r="AG140" s="24" t="s">
        <v>429</v>
      </c>
      <c r="AH140" s="24" t="s">
        <v>429</v>
      </c>
      <c r="AI140" s="24" t="s">
        <v>429</v>
      </c>
      <c r="AJ140" s="24" t="s">
        <v>429</v>
      </c>
      <c r="AK140" s="24">
        <v>61.185189520000002</v>
      </c>
      <c r="AL140" s="38" t="s">
        <v>440</v>
      </c>
    </row>
    <row r="141" spans="1:38" s="9" customFormat="1" ht="37.5" customHeight="1" thickBot="1" x14ac:dyDescent="0.25">
      <c r="A141" s="75"/>
      <c r="B141" s="76" t="s">
        <v>323</v>
      </c>
      <c r="C141" s="77" t="s">
        <v>387</v>
      </c>
      <c r="D141" s="75" t="s">
        <v>142</v>
      </c>
      <c r="E141" s="20">
        <f>SUM(E14:E140)</f>
        <v>36.341550972069726</v>
      </c>
      <c r="F141" s="20">
        <f t="shared" ref="F141:AD141" si="0">SUM(F14:F140)</f>
        <v>43.062312084405491</v>
      </c>
      <c r="G141" s="20">
        <f t="shared" si="0"/>
        <v>3.9299189273881558</v>
      </c>
      <c r="H141" s="20">
        <f t="shared" si="0"/>
        <v>15.413599158623153</v>
      </c>
      <c r="I141" s="20">
        <f t="shared" si="0"/>
        <v>21.094130204706758</v>
      </c>
      <c r="J141" s="20">
        <f t="shared" si="0"/>
        <v>28.9538839957482</v>
      </c>
      <c r="K141" s="20">
        <f t="shared" si="0"/>
        <v>50.837779831025877</v>
      </c>
      <c r="L141" s="20">
        <f t="shared" si="0"/>
        <v>3.0225270006463396</v>
      </c>
      <c r="M141" s="20">
        <f t="shared" si="0"/>
        <v>149.45655690870507</v>
      </c>
      <c r="N141" s="20">
        <f t="shared" si="0"/>
        <v>3.831920495700865</v>
      </c>
      <c r="O141" s="20">
        <f t="shared" si="0"/>
        <v>0.65658963223497124</v>
      </c>
      <c r="P141" s="20">
        <f t="shared" si="0"/>
        <v>0.10561635714223859</v>
      </c>
      <c r="Q141" s="20">
        <f t="shared" si="0"/>
        <v>0.14632250227108853</v>
      </c>
      <c r="R141" s="20">
        <f>SUM(R14:R140)</f>
        <v>1.2982177413263283</v>
      </c>
      <c r="S141" s="20">
        <f t="shared" si="0"/>
        <v>3.6349679832354567</v>
      </c>
      <c r="T141" s="20">
        <f t="shared" si="0"/>
        <v>0.53964726491448123</v>
      </c>
      <c r="U141" s="20">
        <f t="shared" si="0"/>
        <v>0.16294763130819481</v>
      </c>
      <c r="V141" s="20">
        <f t="shared" si="0"/>
        <v>26.359863577738331</v>
      </c>
      <c r="W141" s="20">
        <f t="shared" si="0"/>
        <v>21.848439393772296</v>
      </c>
      <c r="X141" s="20">
        <f t="shared" si="0"/>
        <v>3.2078643166537297</v>
      </c>
      <c r="Y141" s="20">
        <f t="shared" si="0"/>
        <v>3.0299437465048458</v>
      </c>
      <c r="Z141" s="20">
        <f t="shared" si="0"/>
        <v>1.150634830940735</v>
      </c>
      <c r="AA141" s="20">
        <f t="shared" si="0"/>
        <v>1.7320970760290537</v>
      </c>
      <c r="AB141" s="20">
        <f t="shared" si="0"/>
        <v>9.2127903307473247</v>
      </c>
      <c r="AC141" s="20">
        <f t="shared" si="0"/>
        <v>0.40319572744836435</v>
      </c>
      <c r="AD141" s="20">
        <f t="shared" si="0"/>
        <v>0.74304114404117372</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36.341550972069726</v>
      </c>
      <c r="F152" s="14">
        <f t="shared" ref="F152:AD152" si="1">F141 + F151 + IF(AND(OR($B$4="AT",$B$4="BE",$B$4="CH",$B$4="GB",$B$4="IE",$B$4="LT",$B$4="LU",$B$4="NL"),SUM(F143:F149)&gt;0),SUM(F143:F149)-SUM(F27:F33),0)</f>
        <v>43.062312084405491</v>
      </c>
      <c r="G152" s="14">
        <f t="shared" si="1"/>
        <v>3.9299189273881558</v>
      </c>
      <c r="H152" s="14">
        <f t="shared" si="1"/>
        <v>15.413599158623153</v>
      </c>
      <c r="I152" s="14">
        <f t="shared" si="1"/>
        <v>21.094130204706758</v>
      </c>
      <c r="J152" s="14">
        <f t="shared" si="1"/>
        <v>28.9538839957482</v>
      </c>
      <c r="K152" s="14">
        <f t="shared" si="1"/>
        <v>50.837779831025877</v>
      </c>
      <c r="L152" s="14">
        <f t="shared" si="1"/>
        <v>3.0225270006463396</v>
      </c>
      <c r="M152" s="14">
        <f t="shared" si="1"/>
        <v>149.45655690870507</v>
      </c>
      <c r="N152" s="14">
        <f t="shared" si="1"/>
        <v>3.831920495700865</v>
      </c>
      <c r="O152" s="14">
        <f t="shared" si="1"/>
        <v>0.65658963223497124</v>
      </c>
      <c r="P152" s="14">
        <f t="shared" si="1"/>
        <v>0.10561635714223859</v>
      </c>
      <c r="Q152" s="14">
        <f t="shared" si="1"/>
        <v>0.14632250227108853</v>
      </c>
      <c r="R152" s="14">
        <f t="shared" si="1"/>
        <v>1.2982177413263283</v>
      </c>
      <c r="S152" s="14">
        <f t="shared" si="1"/>
        <v>3.6349679832354567</v>
      </c>
      <c r="T152" s="14">
        <f t="shared" si="1"/>
        <v>0.53964726491448123</v>
      </c>
      <c r="U152" s="14">
        <f t="shared" si="1"/>
        <v>0.16294763130819481</v>
      </c>
      <c r="V152" s="14">
        <f t="shared" si="1"/>
        <v>26.359863577738331</v>
      </c>
      <c r="W152" s="14">
        <f t="shared" si="1"/>
        <v>21.848439393772296</v>
      </c>
      <c r="X152" s="14">
        <f t="shared" si="1"/>
        <v>3.2078643166537297</v>
      </c>
      <c r="Y152" s="14">
        <f t="shared" si="1"/>
        <v>3.0299437465048458</v>
      </c>
      <c r="Z152" s="14">
        <f t="shared" si="1"/>
        <v>1.150634830940735</v>
      </c>
      <c r="AA152" s="14">
        <f t="shared" si="1"/>
        <v>1.7320970760290537</v>
      </c>
      <c r="AB152" s="14">
        <f t="shared" si="1"/>
        <v>9.2127903307473247</v>
      </c>
      <c r="AC152" s="14">
        <f t="shared" si="1"/>
        <v>0.40319572744836435</v>
      </c>
      <c r="AD152" s="14">
        <f t="shared" si="1"/>
        <v>0.74304114404117372</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36.341550972069726</v>
      </c>
      <c r="F154" s="14">
        <f>F141 + F153 - IF(OR($B$6=2005,$B$6&gt;=2020),SUM(F99:F122),0) + IF(AND(OR($B$4="AT",$B$4="BE",$B$4="CH",$B$4="GB",$B$4="IE",$B$4="LT",$B$4="LU",$B$4="NL"),SUM(F143:F149)&gt;0),SUM(F143:F149)-SUM(F27:F33),0)</f>
        <v>43.062312084405491</v>
      </c>
      <c r="G154" s="14">
        <f>G141 + G153 + IF(AND(OR($B$4="AT",$B$4="BE",$B$4="CH",$B$4="GB",$B$4="IE",$B$4="LT",$B$4="LU",$B$4="NL"),SUM(G143:G149)&gt;0),SUM(G143:G149)-SUM(G27:G33),0)</f>
        <v>3.9299189273881558</v>
      </c>
      <c r="H154" s="14">
        <f t="shared" ref="H154:AD154" si="2">H141 + H153 + IF(AND(OR($B$4="AT",$B$4="BE",$B$4="CH",$B$4="GB",$B$4="IE",$B$4="LT",$B$4="LU",$B$4="NL"),SUM(H143:H149)&gt;0),SUM(H143:H149)-SUM(H27:H33),0)</f>
        <v>15.413599158623153</v>
      </c>
      <c r="I154" s="14">
        <f t="shared" si="2"/>
        <v>21.094130204706758</v>
      </c>
      <c r="J154" s="14">
        <f t="shared" si="2"/>
        <v>28.9538839957482</v>
      </c>
      <c r="K154" s="14">
        <f t="shared" si="2"/>
        <v>50.837779831025877</v>
      </c>
      <c r="L154" s="14">
        <f t="shared" si="2"/>
        <v>3.0225270006463396</v>
      </c>
      <c r="M154" s="14">
        <f t="shared" si="2"/>
        <v>149.45655690870507</v>
      </c>
      <c r="N154" s="14">
        <f t="shared" si="2"/>
        <v>3.831920495700865</v>
      </c>
      <c r="O154" s="14">
        <f t="shared" si="2"/>
        <v>0.65658963223497124</v>
      </c>
      <c r="P154" s="14">
        <f t="shared" si="2"/>
        <v>0.10561635714223859</v>
      </c>
      <c r="Q154" s="14">
        <f t="shared" si="2"/>
        <v>0.14632250227108853</v>
      </c>
      <c r="R154" s="14">
        <f t="shared" si="2"/>
        <v>1.2982177413263283</v>
      </c>
      <c r="S154" s="14">
        <f t="shared" si="2"/>
        <v>3.6349679832354567</v>
      </c>
      <c r="T154" s="14">
        <f t="shared" si="2"/>
        <v>0.53964726491448123</v>
      </c>
      <c r="U154" s="14">
        <f t="shared" si="2"/>
        <v>0.16294763130819481</v>
      </c>
      <c r="V154" s="14">
        <f t="shared" si="2"/>
        <v>26.359863577738331</v>
      </c>
      <c r="W154" s="14">
        <f t="shared" si="2"/>
        <v>21.848439393772296</v>
      </c>
      <c r="X154" s="14">
        <f t="shared" si="2"/>
        <v>3.2078643166537297</v>
      </c>
      <c r="Y154" s="14">
        <f t="shared" si="2"/>
        <v>3.0299437465048458</v>
      </c>
      <c r="Z154" s="14">
        <f t="shared" si="2"/>
        <v>1.150634830940735</v>
      </c>
      <c r="AA154" s="14">
        <f t="shared" si="2"/>
        <v>1.7320970760290537</v>
      </c>
      <c r="AB154" s="14">
        <f t="shared" si="2"/>
        <v>9.2127903307473247</v>
      </c>
      <c r="AC154" s="14">
        <f t="shared" si="2"/>
        <v>0.40319572744836435</v>
      </c>
      <c r="AD154" s="14">
        <f t="shared" si="2"/>
        <v>0.74304114404117372</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0.8532783119944457</v>
      </c>
      <c r="F157" s="140">
        <v>5.0790375713955102E-2</v>
      </c>
      <c r="G157" s="140">
        <v>0.1015807514279102</v>
      </c>
      <c r="H157" s="140" t="s">
        <v>438</v>
      </c>
      <c r="I157" s="140">
        <v>2.0316150285582042E-2</v>
      </c>
      <c r="J157" s="140">
        <v>2.0316150285582042E-2</v>
      </c>
      <c r="K157" s="140">
        <v>2.0316150285582042E-2</v>
      </c>
      <c r="L157" s="140">
        <v>9.7517521370793798E-3</v>
      </c>
      <c r="M157" s="140">
        <v>0.11173882657070124</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4389.3042691999999</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8.6131201110853962E-3</v>
      </c>
      <c r="F158" s="140">
        <v>2.9516400138856748E-4</v>
      </c>
      <c r="G158" s="140">
        <v>1.0436400138856745E-3</v>
      </c>
      <c r="H158" s="140" t="s">
        <v>438</v>
      </c>
      <c r="I158" s="140">
        <v>1.9032800277713491E-4</v>
      </c>
      <c r="J158" s="140">
        <v>1.9032800277713491E-4</v>
      </c>
      <c r="K158" s="140">
        <v>1.9032800277713491E-4</v>
      </c>
      <c r="L158" s="140">
        <v>9.1357441333024758E-5</v>
      </c>
      <c r="M158" s="140">
        <v>2.303280027771349E-3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45.120365</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18.820317239211825</v>
      </c>
      <c r="F159" s="140">
        <v>0.6502198570048936</v>
      </c>
      <c r="G159" s="140">
        <v>4.969328599999999</v>
      </c>
      <c r="H159" s="140">
        <v>1.6905544000000001E-3</v>
      </c>
      <c r="I159" s="140">
        <v>1.0220680565812645</v>
      </c>
      <c r="J159" s="140">
        <v>1.127870947322291</v>
      </c>
      <c r="K159" s="140">
        <v>1.127870947322291</v>
      </c>
      <c r="L159" s="140">
        <v>0.14235558029881268</v>
      </c>
      <c r="M159" s="140">
        <v>1.7617827735960592</v>
      </c>
      <c r="N159" s="140">
        <v>3.9149669293383427E-2</v>
      </c>
      <c r="O159" s="140">
        <v>4.020683162772579E-3</v>
      </c>
      <c r="P159" s="140">
        <v>5.5024435769876886E-3</v>
      </c>
      <c r="Q159" s="140">
        <v>0.11447682132104108</v>
      </c>
      <c r="R159" s="140">
        <v>0.12177730743947865</v>
      </c>
      <c r="S159" s="140">
        <v>0.27018514295452889</v>
      </c>
      <c r="T159" s="140">
        <v>5.3217727497747944</v>
      </c>
      <c r="U159" s="140">
        <v>4.1846733105558309E-2</v>
      </c>
      <c r="V159" s="140">
        <v>0.28569380219280804</v>
      </c>
      <c r="W159" s="140">
        <v>8.670681215052628E-5</v>
      </c>
      <c r="X159" s="140">
        <v>9.3649856761428655E-7</v>
      </c>
      <c r="Y159" s="140">
        <v>3.3863857621671629E-6</v>
      </c>
      <c r="Z159" s="140">
        <v>1.6191048603728259E-6</v>
      </c>
      <c r="AA159" s="140">
        <v>5.0904102385145383E-6</v>
      </c>
      <c r="AB159" s="140">
        <v>9.0645176552697982E-6</v>
      </c>
      <c r="AC159" s="140">
        <v>2.8885662346515612E-5</v>
      </c>
      <c r="AD159" s="140">
        <v>9.6289729023461905E-5</v>
      </c>
      <c r="AE159" s="50"/>
      <c r="AF159" s="140">
        <v>9806</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4.1191999999999999E-2</v>
      </c>
      <c r="F163" s="23">
        <v>0.1084</v>
      </c>
      <c r="G163" s="23">
        <v>8.2383999999999999E-3</v>
      </c>
      <c r="H163" s="23">
        <v>9.3223999999999998E-3</v>
      </c>
      <c r="I163" s="23">
        <v>0.17271000000000003</v>
      </c>
      <c r="J163" s="23">
        <v>0.21109</v>
      </c>
      <c r="K163" s="23">
        <v>0.32623000000000002</v>
      </c>
      <c r="L163" s="23">
        <v>1.5543900000000001E-2</v>
      </c>
      <c r="M163" s="23">
        <v>1.17072</v>
      </c>
      <c r="N163" s="23" t="s">
        <v>429</v>
      </c>
      <c r="O163" s="23" t="s">
        <v>429</v>
      </c>
      <c r="P163" s="23" t="s">
        <v>429</v>
      </c>
      <c r="Q163" s="23" t="s">
        <v>429</v>
      </c>
      <c r="R163" s="23" t="s">
        <v>429</v>
      </c>
      <c r="S163" s="23" t="s">
        <v>429</v>
      </c>
      <c r="T163" s="23" t="s">
        <v>429</v>
      </c>
      <c r="U163" s="23" t="s">
        <v>429</v>
      </c>
      <c r="V163" s="23" t="s">
        <v>429</v>
      </c>
      <c r="W163" s="23">
        <v>9.594999999999998E-2</v>
      </c>
      <c r="X163" s="23">
        <v>0.13816800000000001</v>
      </c>
      <c r="Y163" s="23">
        <v>8.2900800000000011E-2</v>
      </c>
      <c r="Z163" s="23">
        <v>4.1450400000000005E-2</v>
      </c>
      <c r="AA163" s="23">
        <v>5.5267200000000002E-2</v>
      </c>
      <c r="AB163" s="23">
        <v>0.31778640000000002</v>
      </c>
      <c r="AC163" s="23" t="s">
        <v>429</v>
      </c>
      <c r="AD163" s="23" t="s">
        <v>429</v>
      </c>
      <c r="AE163" s="51"/>
      <c r="AF163" s="23" t="s">
        <v>429</v>
      </c>
      <c r="AG163" s="23" t="s">
        <v>429</v>
      </c>
      <c r="AH163" s="23" t="s">
        <v>429</v>
      </c>
      <c r="AI163" s="23" t="s">
        <v>429</v>
      </c>
      <c r="AJ163" s="23" t="s">
        <v>429</v>
      </c>
      <c r="AK163" s="23">
        <v>0.21680000000000002</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35" priority="6" operator="equal">
      <formula>0</formula>
    </cfRule>
  </conditionalFormatting>
  <conditionalFormatting sqref="E48:AD48">
    <cfRule type="cellIs" dxfId="34" priority="5" operator="equal">
      <formula>0</formula>
    </cfRule>
  </conditionalFormatting>
  <conditionalFormatting sqref="E53:AD53">
    <cfRule type="cellIs" dxfId="33" priority="4" operator="equal">
      <formula>0</formula>
    </cfRule>
  </conditionalFormatting>
  <conditionalFormatting sqref="E54:E55">
    <cfRule type="cellIs" dxfId="32" priority="3" operator="equal">
      <formula>0</formula>
    </cfRule>
  </conditionalFormatting>
  <conditionalFormatting sqref="G54:AD55">
    <cfRule type="cellIs" dxfId="31" priority="2" operator="equal">
      <formula>0</formula>
    </cfRule>
  </conditionalFormatting>
  <conditionalFormatting sqref="AF14:AK140 E14:AD140">
    <cfRule type="cellIs" dxfId="30" priority="1" operator="equal">
      <formula>0</formula>
    </cfRule>
  </conditionalFormatting>
  <pageMargins left="0.7" right="0.7" top="0.78740157499999996" bottom="0.78740157499999996" header="0.3" footer="0.3"/>
  <pageSetup paperSize="9" scale="1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2.710937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2014</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2014</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3.1655462216197234</v>
      </c>
      <c r="F14" s="6">
        <v>0.14942538718439641</v>
      </c>
      <c r="G14" s="6">
        <v>0.57351968901994033</v>
      </c>
      <c r="H14" s="6" t="s">
        <v>438</v>
      </c>
      <c r="I14" s="6">
        <v>1.5068062402561972</v>
      </c>
      <c r="J14" s="6">
        <v>1.7537185402561972</v>
      </c>
      <c r="K14" s="6">
        <v>1.9446686402561975</v>
      </c>
      <c r="L14" s="6">
        <v>4.9579586006404927E-2</v>
      </c>
      <c r="M14" s="6">
        <v>1.7685117733659463</v>
      </c>
      <c r="N14" s="6">
        <v>0.2318495252908756</v>
      </c>
      <c r="O14" s="6">
        <v>1.9891007548479268E-2</v>
      </c>
      <c r="P14" s="6">
        <v>2.0265189391707555E-2</v>
      </c>
      <c r="Q14" s="6">
        <v>0.11084158327004909</v>
      </c>
      <c r="R14" s="6">
        <v>0.10185799254737699</v>
      </c>
      <c r="S14" s="6">
        <v>0.23746269525473773</v>
      </c>
      <c r="T14" s="6">
        <v>0.1622660249988977</v>
      </c>
      <c r="U14" s="6">
        <v>1.7962870171871245E-2</v>
      </c>
      <c r="V14" s="6">
        <v>2.0285933052908751</v>
      </c>
      <c r="W14" s="6">
        <v>0.56992121845853783</v>
      </c>
      <c r="X14" s="6">
        <v>1.2556939160733563E-2</v>
      </c>
      <c r="Y14" s="6">
        <v>5.1700609728034326E-4</v>
      </c>
      <c r="Z14" s="6">
        <v>3.0316433553034345E-4</v>
      </c>
      <c r="AA14" s="6">
        <v>4.3372638664584344E-4</v>
      </c>
      <c r="AB14" s="6">
        <v>1.3810835980190093E-2</v>
      </c>
      <c r="AC14" s="6">
        <v>5.7092500000000004E-2</v>
      </c>
      <c r="AD14" s="6">
        <v>3.91445775E-2</v>
      </c>
      <c r="AE14" s="36"/>
      <c r="AF14" s="24">
        <v>33</v>
      </c>
      <c r="AG14" s="24">
        <v>175</v>
      </c>
      <c r="AH14" s="24">
        <v>29040</v>
      </c>
      <c r="AI14" s="24">
        <v>13133.193917075543</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0.12437399999999998</v>
      </c>
      <c r="F16" s="6">
        <v>5.2669399999999995E-3</v>
      </c>
      <c r="G16" s="6">
        <v>3.1242513593167077E-2</v>
      </c>
      <c r="H16" s="6" t="s">
        <v>438</v>
      </c>
      <c r="I16" s="6">
        <v>5.3369500000000007E-2</v>
      </c>
      <c r="J16" s="6">
        <v>6.2723899999999999E-2</v>
      </c>
      <c r="K16" s="6">
        <v>7.0365699999999989E-2</v>
      </c>
      <c r="L16" s="6">
        <v>1.8243815000000001E-3</v>
      </c>
      <c r="M16" s="6">
        <v>7.2463199999999992E-2</v>
      </c>
      <c r="N16" s="6">
        <v>9.2816650000000014E-3</v>
      </c>
      <c r="O16" s="6">
        <v>1.0826075000000001E-3</v>
      </c>
      <c r="P16" s="6">
        <v>1.0669000000000002E-3</v>
      </c>
      <c r="Q16" s="6">
        <v>4.3445000000000003E-3</v>
      </c>
      <c r="R16" s="6">
        <v>3.9474108000000004E-3</v>
      </c>
      <c r="S16" s="6">
        <v>9.0913830800000012E-3</v>
      </c>
      <c r="T16" s="6">
        <v>5.9841832999999994E-3</v>
      </c>
      <c r="U16" s="6">
        <v>2.4240360000000001E-3</v>
      </c>
      <c r="V16" s="6">
        <v>7.1832904999999989E-2</v>
      </c>
      <c r="W16" s="6">
        <v>2.0258000000000002E-2</v>
      </c>
      <c r="X16" s="6">
        <v>4.4174480000000005E-4</v>
      </c>
      <c r="Y16" s="6">
        <v>1.7639199999999999E-5</v>
      </c>
      <c r="Z16" s="6">
        <v>6.8042E-6</v>
      </c>
      <c r="AA16" s="6">
        <v>1.741192E-5</v>
      </c>
      <c r="AB16" s="6">
        <v>4.8360012E-4</v>
      </c>
      <c r="AC16" s="6">
        <v>1.97E-3</v>
      </c>
      <c r="AD16" s="6">
        <v>1.379E-3</v>
      </c>
      <c r="AE16" s="36"/>
      <c r="AF16" s="24">
        <v>286</v>
      </c>
      <c r="AG16" s="24" t="s">
        <v>428</v>
      </c>
      <c r="AH16" s="24">
        <v>830</v>
      </c>
      <c r="AI16" s="24">
        <v>394</v>
      </c>
      <c r="AJ16" s="24" t="s">
        <v>428</v>
      </c>
      <c r="AK16" s="24" t="s">
        <v>429</v>
      </c>
      <c r="AL16" s="38" t="s">
        <v>49</v>
      </c>
    </row>
    <row r="17" spans="1:38" s="2" customFormat="1" ht="26.25" customHeight="1" thickBot="1" x14ac:dyDescent="0.25">
      <c r="A17" s="57" t="s">
        <v>53</v>
      </c>
      <c r="B17" s="57" t="s">
        <v>58</v>
      </c>
      <c r="C17" s="58" t="s">
        <v>59</v>
      </c>
      <c r="D17" s="59"/>
      <c r="E17" s="6">
        <v>9.6199999999999996E-4</v>
      </c>
      <c r="F17" s="6">
        <v>2.99E-4</v>
      </c>
      <c r="G17" s="6">
        <v>2.1729028816053721E-6</v>
      </c>
      <c r="H17" s="6" t="s">
        <v>438</v>
      </c>
      <c r="I17" s="6">
        <v>1.0140000000000001E-5</v>
      </c>
      <c r="J17" s="6">
        <v>1.0140000000000001E-5</v>
      </c>
      <c r="K17" s="6">
        <v>1.0140000000000001E-5</v>
      </c>
      <c r="L17" s="6">
        <v>4.0559999999999998E-7</v>
      </c>
      <c r="M17" s="6">
        <v>3.77E-4</v>
      </c>
      <c r="N17" s="6">
        <v>1.43E-7</v>
      </c>
      <c r="O17" s="6">
        <v>1.1700000000000001E-8</v>
      </c>
      <c r="P17" s="6">
        <v>7.0200000000000006E-6</v>
      </c>
      <c r="Q17" s="6">
        <v>1.3000000000000003E-6</v>
      </c>
      <c r="R17" s="6">
        <v>1.6899999999999999E-7</v>
      </c>
      <c r="S17" s="6">
        <v>3.3800000000000005E-8</v>
      </c>
      <c r="T17" s="6">
        <v>1.6899999999999999E-7</v>
      </c>
      <c r="U17" s="6">
        <v>7.5400000000000011E-7</v>
      </c>
      <c r="V17" s="6">
        <v>9.4900000000000006E-6</v>
      </c>
      <c r="W17" s="6">
        <v>6.7600000000000005E-6</v>
      </c>
      <c r="X17" s="6">
        <v>9.3599999999999985E-6</v>
      </c>
      <c r="Y17" s="6">
        <v>3.7699999999999995E-5</v>
      </c>
      <c r="Z17" s="6">
        <v>1.43E-5</v>
      </c>
      <c r="AA17" s="6">
        <v>1.4040000000000001E-5</v>
      </c>
      <c r="AB17" s="6">
        <v>7.539999999999999E-5</v>
      </c>
      <c r="AC17" s="6" t="s">
        <v>438</v>
      </c>
      <c r="AD17" s="6" t="s">
        <v>438</v>
      </c>
      <c r="AE17" s="36"/>
      <c r="AF17" s="24" t="s">
        <v>428</v>
      </c>
      <c r="AG17" s="24" t="s">
        <v>428</v>
      </c>
      <c r="AH17" s="24">
        <v>13</v>
      </c>
      <c r="AI17" s="24" t="s">
        <v>428</v>
      </c>
      <c r="AJ17" s="24" t="s">
        <v>428</v>
      </c>
      <c r="AK17" s="24" t="s">
        <v>429</v>
      </c>
      <c r="AL17" s="38" t="s">
        <v>49</v>
      </c>
    </row>
    <row r="18" spans="1:38" s="2" customFormat="1" ht="26.25" customHeight="1" thickBot="1" x14ac:dyDescent="0.25">
      <c r="A18" s="57" t="s">
        <v>53</v>
      </c>
      <c r="B18" s="57" t="s">
        <v>60</v>
      </c>
      <c r="C18" s="58" t="s">
        <v>61</v>
      </c>
      <c r="D18" s="59"/>
      <c r="E18" s="6">
        <v>5.3279999999999994E-3</v>
      </c>
      <c r="F18" s="6">
        <v>1.6559999999999999E-3</v>
      </c>
      <c r="G18" s="6">
        <v>1.20345390365836E-5</v>
      </c>
      <c r="H18" s="6" t="s">
        <v>438</v>
      </c>
      <c r="I18" s="6">
        <v>5.6160000000000011E-5</v>
      </c>
      <c r="J18" s="6">
        <v>5.6160000000000011E-5</v>
      </c>
      <c r="K18" s="6">
        <v>5.6160000000000011E-5</v>
      </c>
      <c r="L18" s="6">
        <v>2.2463999999999998E-6</v>
      </c>
      <c r="M18" s="6">
        <v>2.088E-3</v>
      </c>
      <c r="N18" s="6">
        <v>7.92E-7</v>
      </c>
      <c r="O18" s="6">
        <v>6.4799999999999998E-8</v>
      </c>
      <c r="P18" s="6">
        <v>3.888E-5</v>
      </c>
      <c r="Q18" s="6">
        <v>7.2000000000000005E-6</v>
      </c>
      <c r="R18" s="6">
        <v>9.3600000000000002E-7</v>
      </c>
      <c r="S18" s="6">
        <v>1.8720000000000001E-7</v>
      </c>
      <c r="T18" s="6">
        <v>9.3600000000000002E-7</v>
      </c>
      <c r="U18" s="6">
        <v>4.1760000000000012E-6</v>
      </c>
      <c r="V18" s="6">
        <v>5.2559999999999998E-5</v>
      </c>
      <c r="W18" s="6">
        <v>3.7440000000000001E-5</v>
      </c>
      <c r="X18" s="6">
        <v>5.1839999999999998E-5</v>
      </c>
      <c r="Y18" s="6">
        <v>2.0879999999999998E-4</v>
      </c>
      <c r="Z18" s="6">
        <v>7.9200000000000001E-5</v>
      </c>
      <c r="AA18" s="6">
        <v>7.7760000000000001E-5</v>
      </c>
      <c r="AB18" s="6">
        <v>4.1760000000000001E-4</v>
      </c>
      <c r="AC18" s="6" t="s">
        <v>438</v>
      </c>
      <c r="AD18" s="6" t="s">
        <v>438</v>
      </c>
      <c r="AE18" s="36"/>
      <c r="AF18" s="24" t="s">
        <v>428</v>
      </c>
      <c r="AG18" s="24" t="s">
        <v>428</v>
      </c>
      <c r="AH18" s="24">
        <v>72</v>
      </c>
      <c r="AI18" s="24" t="s">
        <v>428</v>
      </c>
      <c r="AJ18" s="24" t="s">
        <v>428</v>
      </c>
      <c r="AK18" s="24" t="s">
        <v>429</v>
      </c>
      <c r="AL18" s="38" t="s">
        <v>49</v>
      </c>
    </row>
    <row r="19" spans="1:38" s="2" customFormat="1" ht="26.25" customHeight="1" thickBot="1" x14ac:dyDescent="0.25">
      <c r="A19" s="57" t="s">
        <v>53</v>
      </c>
      <c r="B19" s="57" t="s">
        <v>62</v>
      </c>
      <c r="C19" s="58" t="s">
        <v>63</v>
      </c>
      <c r="D19" s="59"/>
      <c r="E19" s="6">
        <v>6.3974000000000003E-2</v>
      </c>
      <c r="F19" s="6">
        <v>9.5671800000000001E-2</v>
      </c>
      <c r="G19" s="6">
        <v>1.8100945429252349E-2</v>
      </c>
      <c r="H19" s="6">
        <v>1.0286E-2</v>
      </c>
      <c r="I19" s="6">
        <v>4.0510200000000003E-2</v>
      </c>
      <c r="J19" s="6">
        <v>4.1443200000000006E-2</v>
      </c>
      <c r="K19" s="6">
        <v>4.3466199999999997E-2</v>
      </c>
      <c r="L19" s="6">
        <v>1.100012E-2</v>
      </c>
      <c r="M19" s="6">
        <v>0.18297700000000003</v>
      </c>
      <c r="N19" s="6">
        <v>8.9854700000000006E-3</v>
      </c>
      <c r="O19" s="6">
        <v>3.6342470000000002E-3</v>
      </c>
      <c r="P19" s="6">
        <v>5.0730000000000003E-4</v>
      </c>
      <c r="Q19" s="6">
        <v>1.4585000000000002E-4</v>
      </c>
      <c r="R19" s="6">
        <v>6.5490700000000006E-3</v>
      </c>
      <c r="S19" s="6">
        <v>1.8619940000000001E-3</v>
      </c>
      <c r="T19" s="6">
        <v>7.0537799999999999E-4</v>
      </c>
      <c r="U19" s="6">
        <v>1.8732999999999998E-4</v>
      </c>
      <c r="V19" s="6">
        <v>0.14492269999999999</v>
      </c>
      <c r="W19" s="6">
        <v>3.0289199999999999E-2</v>
      </c>
      <c r="X19" s="6">
        <v>3.6352000000000003E-3</v>
      </c>
      <c r="Y19" s="6">
        <v>6.5319000000000002E-3</v>
      </c>
      <c r="Z19" s="6">
        <v>2.1914000000000005E-3</v>
      </c>
      <c r="AA19" s="6">
        <v>1.8461999999999999E-3</v>
      </c>
      <c r="AB19" s="6">
        <v>1.4204700000000001E-2</v>
      </c>
      <c r="AC19" s="6">
        <v>1.3968200000000002E-3</v>
      </c>
      <c r="AD19" s="6">
        <v>1.8866800000000002E-3</v>
      </c>
      <c r="AE19" s="36"/>
      <c r="AF19" s="24">
        <v>144</v>
      </c>
      <c r="AG19" s="24">
        <v>11</v>
      </c>
      <c r="AH19" s="24">
        <v>316</v>
      </c>
      <c r="AI19" s="24">
        <v>309</v>
      </c>
      <c r="AJ19" s="24" t="s">
        <v>428</v>
      </c>
      <c r="AK19" s="24" t="s">
        <v>429</v>
      </c>
      <c r="AL19" s="38" t="s">
        <v>49</v>
      </c>
    </row>
    <row r="20" spans="1:38" s="2" customFormat="1" ht="26.25" customHeight="1" thickBot="1" x14ac:dyDescent="0.25">
      <c r="A20" s="57" t="s">
        <v>53</v>
      </c>
      <c r="B20" s="57" t="s">
        <v>64</v>
      </c>
      <c r="C20" s="58" t="s">
        <v>65</v>
      </c>
      <c r="D20" s="59"/>
      <c r="E20" s="6">
        <v>7.895000000000001E-3</v>
      </c>
      <c r="F20" s="6">
        <v>3.2689999999999998E-3</v>
      </c>
      <c r="G20" s="6">
        <v>1.5104923519777293E-4</v>
      </c>
      <c r="H20" s="6">
        <v>1.1099999999999999E-4</v>
      </c>
      <c r="I20" s="6">
        <v>5.0034000000000005E-4</v>
      </c>
      <c r="J20" s="6">
        <v>5.0934000000000005E-4</v>
      </c>
      <c r="K20" s="6">
        <v>5.3033999999999991E-4</v>
      </c>
      <c r="L20" s="6">
        <v>1.2081360000000001E-4</v>
      </c>
      <c r="M20" s="6">
        <v>4.6969999999999998E-3</v>
      </c>
      <c r="N20" s="6">
        <v>8.2132999999999994E-5</v>
      </c>
      <c r="O20" s="6">
        <v>3.9092700000000006E-5</v>
      </c>
      <c r="P20" s="6">
        <v>5.7300000000000004E-5</v>
      </c>
      <c r="Q20" s="6">
        <v>1.0869999999999999E-5</v>
      </c>
      <c r="R20" s="6">
        <v>7.0339000000000019E-5</v>
      </c>
      <c r="S20" s="6">
        <v>1.8267800000000002E-5</v>
      </c>
      <c r="T20" s="6">
        <v>7.3390000000000004E-6</v>
      </c>
      <c r="U20" s="6">
        <v>7.4740000000000008E-6</v>
      </c>
      <c r="V20" s="6">
        <v>1.61119E-3</v>
      </c>
      <c r="W20" s="6">
        <v>3.5356000000000005E-4</v>
      </c>
      <c r="X20" s="6">
        <v>1.0415999999999999E-4</v>
      </c>
      <c r="Y20" s="6">
        <v>3.4670000000000002E-4</v>
      </c>
      <c r="Z20" s="6">
        <v>1.283E-4</v>
      </c>
      <c r="AA20" s="6">
        <v>1.2323999999999999E-4</v>
      </c>
      <c r="AB20" s="6">
        <v>7.0240000000000005E-4</v>
      </c>
      <c r="AC20" s="6">
        <v>1.4999999999999999E-5</v>
      </c>
      <c r="AD20" s="6">
        <v>1.8000000000000002E-7</v>
      </c>
      <c r="AE20" s="36"/>
      <c r="AF20" s="24">
        <v>4</v>
      </c>
      <c r="AG20" s="24" t="s">
        <v>428</v>
      </c>
      <c r="AH20" s="24">
        <v>97</v>
      </c>
      <c r="AI20" s="24">
        <v>5</v>
      </c>
      <c r="AJ20" s="24" t="s">
        <v>428</v>
      </c>
      <c r="AK20" s="24" t="s">
        <v>429</v>
      </c>
      <c r="AL20" s="38" t="s">
        <v>49</v>
      </c>
    </row>
    <row r="21" spans="1:38" s="2" customFormat="1" ht="26.25" customHeight="1" thickBot="1" x14ac:dyDescent="0.25">
      <c r="A21" s="57" t="s">
        <v>53</v>
      </c>
      <c r="B21" s="57" t="s">
        <v>66</v>
      </c>
      <c r="C21" s="58" t="s">
        <v>67</v>
      </c>
      <c r="D21" s="59"/>
      <c r="E21" s="6">
        <v>0.23517000000000002</v>
      </c>
      <c r="F21" s="6">
        <v>0.1880532</v>
      </c>
      <c r="G21" s="6">
        <v>5.4182351003529985E-2</v>
      </c>
      <c r="H21" s="6">
        <v>1.7278999999999999E-2</v>
      </c>
      <c r="I21" s="6">
        <v>7.1345420000000007E-2</v>
      </c>
      <c r="J21" s="6">
        <v>7.296242E-2</v>
      </c>
      <c r="K21" s="6">
        <v>7.6399419999999996E-2</v>
      </c>
      <c r="L21" s="6">
        <v>1.9595224800000005E-2</v>
      </c>
      <c r="M21" s="6">
        <v>0.34958500000000009</v>
      </c>
      <c r="N21" s="6">
        <v>1.5853379000000001E-2</v>
      </c>
      <c r="O21" s="6">
        <v>6.1164701000000011E-3</v>
      </c>
      <c r="P21" s="6">
        <v>1.4825800000000001E-3</v>
      </c>
      <c r="Q21" s="6">
        <v>3.7647999999999995E-4</v>
      </c>
      <c r="R21" s="6">
        <v>1.1108557E-2</v>
      </c>
      <c r="S21" s="6">
        <v>3.2478114000000003E-3</v>
      </c>
      <c r="T21" s="6">
        <v>1.2713170000000001E-3</v>
      </c>
      <c r="U21" s="6">
        <v>3.9671199999999997E-4</v>
      </c>
      <c r="V21" s="6">
        <v>0.24803797000000002</v>
      </c>
      <c r="W21" s="6">
        <v>5.2687280000000003E-2</v>
      </c>
      <c r="X21" s="6">
        <v>7.3025800000000004E-3</v>
      </c>
      <c r="Y21" s="6">
        <v>1.5788699999999999E-2</v>
      </c>
      <c r="Z21" s="6">
        <v>5.1432000000000005E-3</v>
      </c>
      <c r="AA21" s="6">
        <v>4.4946200000000004E-3</v>
      </c>
      <c r="AB21" s="6">
        <v>3.2729099999999997E-2</v>
      </c>
      <c r="AC21" s="6">
        <v>2.3498800000000004E-3</v>
      </c>
      <c r="AD21" s="6">
        <v>4.1080200000000004E-3</v>
      </c>
      <c r="AE21" s="36"/>
      <c r="AF21" s="24">
        <v>226</v>
      </c>
      <c r="AG21" s="24">
        <v>24</v>
      </c>
      <c r="AH21" s="24">
        <v>1729</v>
      </c>
      <c r="AI21" s="24">
        <v>467</v>
      </c>
      <c r="AJ21" s="24">
        <v>29</v>
      </c>
      <c r="AK21" s="24" t="s">
        <v>429</v>
      </c>
      <c r="AL21" s="38" t="s">
        <v>49</v>
      </c>
    </row>
    <row r="22" spans="1:38" s="2" customFormat="1" ht="26.25" customHeight="1" thickBot="1" x14ac:dyDescent="0.25">
      <c r="A22" s="57" t="s">
        <v>53</v>
      </c>
      <c r="B22" s="61" t="s">
        <v>68</v>
      </c>
      <c r="C22" s="58" t="s">
        <v>69</v>
      </c>
      <c r="D22" s="59"/>
      <c r="E22" s="6">
        <v>0.13077390999999999</v>
      </c>
      <c r="F22" s="6">
        <v>4.636825599999999E-2</v>
      </c>
      <c r="G22" s="6">
        <v>6.2981756218597335E-2</v>
      </c>
      <c r="H22" s="6" t="s">
        <v>438</v>
      </c>
      <c r="I22" s="6">
        <v>1.9989287999999987E-2</v>
      </c>
      <c r="J22" s="6">
        <v>2.1563117999999989E-2</v>
      </c>
      <c r="K22" s="6">
        <v>2.2787207999999989E-2</v>
      </c>
      <c r="L22" s="6">
        <v>1.2840345599999989E-3</v>
      </c>
      <c r="M22" s="6">
        <v>0.20179236999999992</v>
      </c>
      <c r="N22" s="6">
        <v>2.3447533599999987E-2</v>
      </c>
      <c r="O22" s="6">
        <v>3.1598783999999984E-4</v>
      </c>
      <c r="P22" s="6">
        <v>2.1041369999999994E-3</v>
      </c>
      <c r="Q22" s="6">
        <v>8.3332999999999953E-4</v>
      </c>
      <c r="R22" s="6">
        <v>2.3787337999999982E-3</v>
      </c>
      <c r="S22" s="6">
        <v>3.064362759999998E-3</v>
      </c>
      <c r="T22" s="6">
        <v>2.2907227999999983E-3</v>
      </c>
      <c r="U22" s="6">
        <v>3.9267679999999979E-4</v>
      </c>
      <c r="V22" s="6">
        <v>3.6037447999999979E-2</v>
      </c>
      <c r="W22" s="6">
        <v>3.6198361999999984E-2</v>
      </c>
      <c r="X22" s="6">
        <v>8.9253569999999966E-3</v>
      </c>
      <c r="Y22" s="6">
        <v>1.4223882999999993E-2</v>
      </c>
      <c r="Z22" s="6">
        <v>5.620878999999997E-3</v>
      </c>
      <c r="AA22" s="6">
        <v>4.6842029999999979E-3</v>
      </c>
      <c r="AB22" s="6">
        <v>3.3454321999999981E-2</v>
      </c>
      <c r="AC22" s="6">
        <v>1.0841939999999993E-4</v>
      </c>
      <c r="AD22" s="6">
        <v>2.9727899999999984E-2</v>
      </c>
      <c r="AE22" s="36"/>
      <c r="AF22" s="24" t="s">
        <v>428</v>
      </c>
      <c r="AG22" s="24">
        <v>1254</v>
      </c>
      <c r="AH22" s="24">
        <v>1353</v>
      </c>
      <c r="AI22" s="24">
        <v>1268.6168073953161</v>
      </c>
      <c r="AJ22" s="24">
        <v>1249.6708304646841</v>
      </c>
      <c r="AK22" s="24" t="s">
        <v>429</v>
      </c>
      <c r="AL22" s="38" t="s">
        <v>49</v>
      </c>
    </row>
    <row r="23" spans="1:38" s="2" customFormat="1" ht="26.25" customHeight="1" thickBot="1" x14ac:dyDescent="0.25">
      <c r="A23" s="57" t="s">
        <v>70</v>
      </c>
      <c r="B23" s="61" t="s">
        <v>392</v>
      </c>
      <c r="C23" s="58" t="s">
        <v>388</v>
      </c>
      <c r="D23" s="100"/>
      <c r="E23" s="6">
        <v>0.80375371634203152</v>
      </c>
      <c r="F23" s="6">
        <v>0.11326618449191578</v>
      </c>
      <c r="G23" s="6">
        <v>8.0767499482011673E-2</v>
      </c>
      <c r="H23" s="6">
        <v>3.269035207845397E-4</v>
      </c>
      <c r="I23" s="6">
        <v>4.5347953960192554E-2</v>
      </c>
      <c r="J23" s="6">
        <v>4.5347953960192554E-2</v>
      </c>
      <c r="K23" s="6">
        <v>4.5347953960192554E-2</v>
      </c>
      <c r="L23" s="6">
        <v>3.1612557017667485E-2</v>
      </c>
      <c r="M23" s="6">
        <v>1.0706657990280477</v>
      </c>
      <c r="N23" s="6">
        <v>4.9424166317760141E-3</v>
      </c>
      <c r="O23" s="6">
        <v>4.1351909850171177E-4</v>
      </c>
      <c r="P23" s="6" t="s">
        <v>438</v>
      </c>
      <c r="Q23" s="6" t="s">
        <v>438</v>
      </c>
      <c r="R23" s="6">
        <v>2.0675954925085593E-3</v>
      </c>
      <c r="S23" s="6">
        <v>7.0298246745291004E-2</v>
      </c>
      <c r="T23" s="6">
        <v>2.8946336895119829E-3</v>
      </c>
      <c r="U23" s="6">
        <v>4.1351909850171177E-4</v>
      </c>
      <c r="V23" s="6">
        <v>4.1351909850171176E-2</v>
      </c>
      <c r="W23" s="6" t="s">
        <v>438</v>
      </c>
      <c r="X23" s="6">
        <v>3.2690352078453976E-3</v>
      </c>
      <c r="Y23" s="6">
        <v>2.0578160974664846E-3</v>
      </c>
      <c r="Z23" s="6" t="s">
        <v>438</v>
      </c>
      <c r="AA23" s="6" t="s">
        <v>438</v>
      </c>
      <c r="AB23" s="6">
        <v>5.3268513053118822E-3</v>
      </c>
      <c r="AC23" s="6" t="s">
        <v>438</v>
      </c>
      <c r="AD23" s="6" t="s">
        <v>438</v>
      </c>
      <c r="AE23" s="36"/>
      <c r="AF23" s="24">
        <v>1758.4900000000002</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1.43274743</v>
      </c>
      <c r="F24" s="6">
        <v>4.3979181660000011</v>
      </c>
      <c r="G24" s="6">
        <v>0.68264069017149087</v>
      </c>
      <c r="H24" s="6">
        <v>0.54094000000000009</v>
      </c>
      <c r="I24" s="6">
        <v>2.0554430000000004</v>
      </c>
      <c r="J24" s="6">
        <v>2.0999420000000004</v>
      </c>
      <c r="K24" s="6">
        <v>2.2027790000000005</v>
      </c>
      <c r="L24" s="6">
        <v>0.57371202740000016</v>
      </c>
      <c r="M24" s="6">
        <v>8.4515920600000012</v>
      </c>
      <c r="N24" s="6">
        <v>0.40425830279999997</v>
      </c>
      <c r="O24" s="6">
        <v>0.19018836206000003</v>
      </c>
      <c r="P24" s="6">
        <v>8.9787812000000009E-3</v>
      </c>
      <c r="Q24" s="6">
        <v>3.2748553000000002E-3</v>
      </c>
      <c r="R24" s="6">
        <v>0.33722257228000008</v>
      </c>
      <c r="S24" s="6">
        <v>8.8964358728000015E-2</v>
      </c>
      <c r="T24" s="6">
        <v>3.0165402859999996E-2</v>
      </c>
      <c r="U24" s="6">
        <v>7.4636440999999998E-3</v>
      </c>
      <c r="V24" s="6">
        <v>7.4999152570000005</v>
      </c>
      <c r="W24" s="6">
        <v>1.4773209140000001</v>
      </c>
      <c r="X24" s="6">
        <v>0.14952660868000003</v>
      </c>
      <c r="Y24" s="6">
        <v>0.23853445951999999</v>
      </c>
      <c r="Z24" s="6">
        <v>7.4921676520000022E-2</v>
      </c>
      <c r="AA24" s="6">
        <v>5.9928874520000001E-2</v>
      </c>
      <c r="AB24" s="6">
        <v>0.52291161924000007</v>
      </c>
      <c r="AC24" s="6">
        <v>7.3144020000000018E-2</v>
      </c>
      <c r="AD24" s="6">
        <v>1.2947199999999999E-2</v>
      </c>
      <c r="AE24" s="36"/>
      <c r="AF24" s="24">
        <v>121.50999999999999</v>
      </c>
      <c r="AG24" s="24">
        <v>71</v>
      </c>
      <c r="AH24" s="24">
        <v>1678</v>
      </c>
      <c r="AI24" s="24">
        <v>14620</v>
      </c>
      <c r="AJ24" s="24" t="s">
        <v>428</v>
      </c>
      <c r="AK24" s="24" t="s">
        <v>429</v>
      </c>
      <c r="AL24" s="38" t="s">
        <v>49</v>
      </c>
    </row>
    <row r="25" spans="1:38" s="2" customFormat="1" ht="26.25" customHeight="1" thickBot="1" x14ac:dyDescent="0.25">
      <c r="A25" s="57" t="s">
        <v>73</v>
      </c>
      <c r="B25" s="61" t="s">
        <v>74</v>
      </c>
      <c r="C25" s="63" t="s">
        <v>75</v>
      </c>
      <c r="D25" s="59"/>
      <c r="E25" s="6">
        <v>0.13293027000000002</v>
      </c>
      <c r="F25" s="6">
        <v>4.1479470000000004E-2</v>
      </c>
      <c r="G25" s="6">
        <v>1.9596599999999999E-2</v>
      </c>
      <c r="H25" s="6" t="s">
        <v>438</v>
      </c>
      <c r="I25" s="6">
        <v>2.2862700000000004E-3</v>
      </c>
      <c r="J25" s="6">
        <v>2.2862700000000004E-3</v>
      </c>
      <c r="K25" s="6">
        <v>2.2862700000000004E-3</v>
      </c>
      <c r="L25" s="6">
        <v>1.0974096000000001E-3</v>
      </c>
      <c r="M25" s="6">
        <v>0.36514997999999999</v>
      </c>
      <c r="N25" s="6">
        <v>1.143135E-3</v>
      </c>
      <c r="O25" s="6">
        <v>1.6330500000000001E-4</v>
      </c>
      <c r="P25" s="6">
        <v>4.8991499999999995E-4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705.64090499999998</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2.6558999999999996E-4</v>
      </c>
      <c r="F26" s="6">
        <v>6.552000000000001E-5</v>
      </c>
      <c r="G26" s="6">
        <v>3.8609999999999998E-5</v>
      </c>
      <c r="H26" s="6" t="s">
        <v>438</v>
      </c>
      <c r="I26" s="6">
        <v>1.6380000000000002E-5</v>
      </c>
      <c r="J26" s="6">
        <v>1.6380000000000002E-5</v>
      </c>
      <c r="K26" s="6">
        <v>1.6380000000000002E-5</v>
      </c>
      <c r="L26" s="6">
        <v>7.8624000000000012E-6</v>
      </c>
      <c r="M26" s="6">
        <v>7.8390000000000003E-4</v>
      </c>
      <c r="N26" s="6">
        <v>2.1703500000000007E-6</v>
      </c>
      <c r="O26" s="6">
        <v>3.1005000000000005E-7</v>
      </c>
      <c r="P26" s="6">
        <v>9.3015E-7</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1.3397260500000001</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3.9511405802553474</v>
      </c>
      <c r="F27" s="6">
        <v>2.6109914181502898</v>
      </c>
      <c r="G27" s="6">
        <v>8.965914984191586E-3</v>
      </c>
      <c r="H27" s="6">
        <v>0.18873252749583921</v>
      </c>
      <c r="I27" s="6">
        <v>0.23060048189488613</v>
      </c>
      <c r="J27" s="6">
        <v>0.23060048189488613</v>
      </c>
      <c r="K27" s="6">
        <v>0.23060048189488613</v>
      </c>
      <c r="L27" s="6">
        <v>0.17877769274015967</v>
      </c>
      <c r="M27" s="6">
        <v>18.534319550559072</v>
      </c>
      <c r="N27" s="6">
        <v>0.94271418933128748</v>
      </c>
      <c r="O27" s="6">
        <v>5.2881766211764972E-5</v>
      </c>
      <c r="P27" s="6">
        <v>3.1333579954830595E-3</v>
      </c>
      <c r="Q27" s="6">
        <v>8.5986658639817707E-5</v>
      </c>
      <c r="R27" s="6">
        <v>3.5117062179117588E-3</v>
      </c>
      <c r="S27" s="6">
        <v>2.4093534457218695E-3</v>
      </c>
      <c r="T27" s="6">
        <v>5.0818017160274374E-4</v>
      </c>
      <c r="U27" s="6">
        <v>6.6209784856105457E-5</v>
      </c>
      <c r="V27" s="6">
        <v>1.1324455060587628E-2</v>
      </c>
      <c r="W27" s="6">
        <v>0.2855531</v>
      </c>
      <c r="X27" s="6">
        <v>7.6934607339000007E-3</v>
      </c>
      <c r="Y27" s="6">
        <v>8.6712341529999997E-3</v>
      </c>
      <c r="Z27" s="6">
        <v>6.6958280411000002E-3</v>
      </c>
      <c r="AA27" s="6">
        <v>7.4750516033000002E-3</v>
      </c>
      <c r="AB27" s="6">
        <v>3.05355745313E-2</v>
      </c>
      <c r="AC27" s="6">
        <v>2.8225530000000002E-4</v>
      </c>
      <c r="AD27" s="6">
        <v>4.6918600000000002E-5</v>
      </c>
      <c r="AE27" s="36"/>
      <c r="AF27" s="24">
        <v>21832.889680667326</v>
      </c>
      <c r="AG27" s="24" t="s">
        <v>429</v>
      </c>
      <c r="AH27" s="24" t="s">
        <v>429</v>
      </c>
      <c r="AI27" s="24">
        <v>500.80304689425702</v>
      </c>
      <c r="AJ27" s="24" t="s">
        <v>429</v>
      </c>
      <c r="AK27" s="24" t="s">
        <v>429</v>
      </c>
      <c r="AL27" s="38" t="s">
        <v>49</v>
      </c>
    </row>
    <row r="28" spans="1:38" s="2" customFormat="1" ht="26.25" customHeight="1" thickBot="1" x14ac:dyDescent="0.25">
      <c r="A28" s="57" t="s">
        <v>78</v>
      </c>
      <c r="B28" s="57" t="s">
        <v>81</v>
      </c>
      <c r="C28" s="58" t="s">
        <v>82</v>
      </c>
      <c r="D28" s="59"/>
      <c r="E28" s="6">
        <v>0.89435924132296984</v>
      </c>
      <c r="F28" s="6">
        <v>0.12800486345717063</v>
      </c>
      <c r="G28" s="6">
        <v>1.3121552553978888E-3</v>
      </c>
      <c r="H28" s="6">
        <v>4.1107295582592613E-3</v>
      </c>
      <c r="I28" s="6">
        <v>6.4010071098959995E-2</v>
      </c>
      <c r="J28" s="6">
        <v>6.4010071098959995E-2</v>
      </c>
      <c r="K28" s="6">
        <v>6.4010071098959995E-2</v>
      </c>
      <c r="L28" s="6">
        <v>4.8924254258529483E-2</v>
      </c>
      <c r="M28" s="6">
        <v>0.79300977728454636</v>
      </c>
      <c r="N28" s="6">
        <v>1.5736774381348465E-2</v>
      </c>
      <c r="O28" s="6">
        <v>3.8698312400879487E-6</v>
      </c>
      <c r="P28" s="6">
        <v>3.6893507046478898E-4</v>
      </c>
      <c r="Q28" s="6">
        <v>7.4095261522996294E-6</v>
      </c>
      <c r="R28" s="6">
        <v>5.6642354799322473E-4</v>
      </c>
      <c r="S28" s="6">
        <v>3.8074581336866895E-4</v>
      </c>
      <c r="T28" s="6">
        <v>2.0431369878495828E-5</v>
      </c>
      <c r="U28" s="6">
        <v>7.0793898244233596E-6</v>
      </c>
      <c r="V28" s="6">
        <v>1.2643860785599163E-3</v>
      </c>
      <c r="W28" s="6">
        <v>3.8593599999999999E-2</v>
      </c>
      <c r="X28" s="6">
        <v>1.3509329512999999E-3</v>
      </c>
      <c r="Y28" s="6">
        <v>1.5148015738E-3</v>
      </c>
      <c r="Z28" s="6">
        <v>1.1870320964000002E-3</v>
      </c>
      <c r="AA28" s="6">
        <v>1.2615889927999999E-3</v>
      </c>
      <c r="AB28" s="6">
        <v>5.3143556142999995E-3</v>
      </c>
      <c r="AC28" s="6">
        <v>3.6666699999999999E-5</v>
      </c>
      <c r="AD28" s="6">
        <v>7.4305000000000003E-6</v>
      </c>
      <c r="AE28" s="36"/>
      <c r="AF28" s="24">
        <v>2942.9733026516751</v>
      </c>
      <c r="AG28" s="24" t="s">
        <v>429</v>
      </c>
      <c r="AH28" s="24" t="s">
        <v>429</v>
      </c>
      <c r="AI28" s="24">
        <v>64.993274551128778</v>
      </c>
      <c r="AJ28" s="24" t="s">
        <v>429</v>
      </c>
      <c r="AK28" s="24" t="s">
        <v>429</v>
      </c>
      <c r="AL28" s="38" t="s">
        <v>49</v>
      </c>
    </row>
    <row r="29" spans="1:38" s="2" customFormat="1" ht="26.25" customHeight="1" thickBot="1" x14ac:dyDescent="0.25">
      <c r="A29" s="57" t="s">
        <v>78</v>
      </c>
      <c r="B29" s="57" t="s">
        <v>83</v>
      </c>
      <c r="C29" s="58" t="s">
        <v>84</v>
      </c>
      <c r="D29" s="59"/>
      <c r="E29" s="6">
        <v>6.8623404120514024</v>
      </c>
      <c r="F29" s="6">
        <v>0.32325992342896692</v>
      </c>
      <c r="G29" s="6">
        <v>5.5758476852527383E-3</v>
      </c>
      <c r="H29" s="6">
        <v>8.3720951983640261E-3</v>
      </c>
      <c r="I29" s="6">
        <v>0.13134124769985911</v>
      </c>
      <c r="J29" s="6">
        <v>0.13134124769985911</v>
      </c>
      <c r="K29" s="6">
        <v>0.13134124769985911</v>
      </c>
      <c r="L29" s="6">
        <v>8.7427270322949086E-2</v>
      </c>
      <c r="M29" s="6">
        <v>1.827197015184695</v>
      </c>
      <c r="N29" s="6">
        <v>1.5482304496039139E-2</v>
      </c>
      <c r="O29" s="6">
        <v>1.4790964527614955E-5</v>
      </c>
      <c r="P29" s="6">
        <v>1.5272425033680632E-3</v>
      </c>
      <c r="Q29" s="6">
        <v>2.925713116275694E-5</v>
      </c>
      <c r="R29" s="6">
        <v>2.4244949534795298E-3</v>
      </c>
      <c r="S29" s="6">
        <v>1.62673194182555E-3</v>
      </c>
      <c r="T29" s="6">
        <v>6.4035826497554362E-5</v>
      </c>
      <c r="U29" s="6">
        <v>2.8932333270283969E-5</v>
      </c>
      <c r="V29" s="6">
        <v>5.1980760518769232E-3</v>
      </c>
      <c r="W29" s="6">
        <v>6.6366499999999995E-2</v>
      </c>
      <c r="X29" s="6">
        <v>1.2331087425E-3</v>
      </c>
      <c r="Y29" s="6">
        <v>7.4671584957999998E-3</v>
      </c>
      <c r="Z29" s="6">
        <v>8.3440358232000009E-3</v>
      </c>
      <c r="AA29" s="6">
        <v>1.9181691548999999E-3</v>
      </c>
      <c r="AB29" s="6">
        <v>1.89624722164E-2</v>
      </c>
      <c r="AC29" s="6">
        <v>4.8627400000000001E-5</v>
      </c>
      <c r="AD29" s="6">
        <v>1.0248000000000001E-5</v>
      </c>
      <c r="AE29" s="36"/>
      <c r="AF29" s="24">
        <v>11851.150254942517</v>
      </c>
      <c r="AG29" s="24" t="s">
        <v>429</v>
      </c>
      <c r="AH29" s="24" t="s">
        <v>429</v>
      </c>
      <c r="AI29" s="24">
        <v>272.88835311076787</v>
      </c>
      <c r="AJ29" s="24" t="s">
        <v>429</v>
      </c>
      <c r="AK29" s="24" t="s">
        <v>429</v>
      </c>
      <c r="AL29" s="38" t="s">
        <v>49</v>
      </c>
    </row>
    <row r="30" spans="1:38" s="2" customFormat="1" ht="26.25" customHeight="1" thickBot="1" x14ac:dyDescent="0.25">
      <c r="A30" s="57" t="s">
        <v>78</v>
      </c>
      <c r="B30" s="57" t="s">
        <v>85</v>
      </c>
      <c r="C30" s="58" t="s">
        <v>86</v>
      </c>
      <c r="D30" s="59"/>
      <c r="E30" s="6">
        <v>4.3052952351477387E-3</v>
      </c>
      <c r="F30" s="6">
        <v>5.0238851185052252E-2</v>
      </c>
      <c r="G30" s="6">
        <v>1.8156715202266267E-5</v>
      </c>
      <c r="H30" s="6">
        <v>5.0572719069275901E-5</v>
      </c>
      <c r="I30" s="6">
        <v>9.2018403465634615E-4</v>
      </c>
      <c r="J30" s="6">
        <v>9.2018403465634615E-4</v>
      </c>
      <c r="K30" s="6">
        <v>9.2018403465634615E-4</v>
      </c>
      <c r="L30" s="6">
        <v>1.6261849123418975E-4</v>
      </c>
      <c r="M30" s="6">
        <v>0.16068515842527525</v>
      </c>
      <c r="N30" s="6">
        <v>4.5397417327394671E-3</v>
      </c>
      <c r="O30" s="6">
        <v>7.7508846545078873E-5</v>
      </c>
      <c r="P30" s="6">
        <v>8.2846495253499756E-6</v>
      </c>
      <c r="Q30" s="6">
        <v>2.8567756983965436E-7</v>
      </c>
      <c r="R30" s="6">
        <v>3.3155036510074831E-4</v>
      </c>
      <c r="S30" s="6">
        <v>1.3195888492315401E-2</v>
      </c>
      <c r="T30" s="6">
        <v>5.4291028487486173E-4</v>
      </c>
      <c r="U30" s="6">
        <v>7.7169730778272523E-5</v>
      </c>
      <c r="V30" s="6">
        <v>7.6649204434937604E-3</v>
      </c>
      <c r="W30" s="6">
        <v>4.64E-4</v>
      </c>
      <c r="X30" s="6">
        <v>6.5624390000000001E-6</v>
      </c>
      <c r="Y30" s="6">
        <v>8.286076300000001E-6</v>
      </c>
      <c r="Z30" s="6">
        <v>5.0928644000000004E-6</v>
      </c>
      <c r="AA30" s="6">
        <v>9.1802754000000006E-6</v>
      </c>
      <c r="AB30" s="6">
        <v>2.9121655100000005E-5</v>
      </c>
      <c r="AC30" s="6">
        <v>4.6409999999999998E-7</v>
      </c>
      <c r="AD30" s="6">
        <v>1.5979999999999999E-7</v>
      </c>
      <c r="AE30" s="36"/>
      <c r="AF30" s="24">
        <v>40.717518515883</v>
      </c>
      <c r="AG30" s="24" t="s">
        <v>429</v>
      </c>
      <c r="AH30" s="24" t="s">
        <v>429</v>
      </c>
      <c r="AI30" s="24">
        <v>1.214390421095733</v>
      </c>
      <c r="AJ30" s="24" t="s">
        <v>429</v>
      </c>
      <c r="AK30" s="24" t="s">
        <v>429</v>
      </c>
      <c r="AL30" s="38" t="s">
        <v>49</v>
      </c>
    </row>
    <row r="31" spans="1:38" s="2" customFormat="1" ht="26.25" customHeight="1" thickBot="1" x14ac:dyDescent="0.25">
      <c r="A31" s="57" t="s">
        <v>78</v>
      </c>
      <c r="B31" s="57" t="s">
        <v>87</v>
      </c>
      <c r="C31" s="58" t="s">
        <v>88</v>
      </c>
      <c r="D31" s="59"/>
      <c r="E31" s="6" t="s">
        <v>429</v>
      </c>
      <c r="F31" s="6">
        <v>0.26250033314912002</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12.23466802748082</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0.12221651560970878</v>
      </c>
      <c r="J32" s="6">
        <v>0.23120334594957939</v>
      </c>
      <c r="K32" s="6">
        <v>0.30055392066540937</v>
      </c>
      <c r="L32" s="6">
        <v>1.2221651560970879E-2</v>
      </c>
      <c r="M32" s="6" t="s">
        <v>438</v>
      </c>
      <c r="N32" s="6">
        <v>0.32933852098251748</v>
      </c>
      <c r="O32" s="6">
        <v>1.4985293825181413E-3</v>
      </c>
      <c r="P32" s="6">
        <v>9.7340202929497215E-7</v>
      </c>
      <c r="Q32" s="6">
        <v>9.7340202929497178E-13</v>
      </c>
      <c r="R32" s="6">
        <v>0.12232278784742152</v>
      </c>
      <c r="S32" s="6">
        <v>2.6807235713268494</v>
      </c>
      <c r="T32" s="6">
        <v>1.9165776847476626E-2</v>
      </c>
      <c r="U32" s="6">
        <v>2.4443303121941709E-3</v>
      </c>
      <c r="V32" s="6">
        <v>0.97340202929497077</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9532.0426548117994</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6.1095824585916163E-2</v>
      </c>
      <c r="J33" s="6">
        <v>0.11314041589984483</v>
      </c>
      <c r="K33" s="6">
        <v>0.22628083179968966</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9532.0426548117994</v>
      </c>
      <c r="AL33" s="38" t="s">
        <v>412</v>
      </c>
    </row>
    <row r="34" spans="1:38" s="2" customFormat="1" ht="26.25" customHeight="1" thickBot="1" x14ac:dyDescent="0.25">
      <c r="A34" s="57" t="s">
        <v>70</v>
      </c>
      <c r="B34" s="57" t="s">
        <v>93</v>
      </c>
      <c r="C34" s="58" t="s">
        <v>94</v>
      </c>
      <c r="D34" s="59"/>
      <c r="E34" s="6">
        <v>4.2177013800000003</v>
      </c>
      <c r="F34" s="6">
        <v>0.33227355999999997</v>
      </c>
      <c r="G34" s="6">
        <v>0.13989173923276063</v>
      </c>
      <c r="H34" s="6">
        <v>6.9942499999999994E-4</v>
      </c>
      <c r="I34" s="6">
        <v>9.1284530000000003E-2</v>
      </c>
      <c r="J34" s="6">
        <v>9.8278779999999996E-2</v>
      </c>
      <c r="K34" s="6">
        <v>0.14628755999999998</v>
      </c>
      <c r="L34" s="6">
        <v>5.93349445E-2</v>
      </c>
      <c r="M34" s="6">
        <v>1.1270307599999998</v>
      </c>
      <c r="N34" s="6" t="s">
        <v>438</v>
      </c>
      <c r="O34" s="6">
        <v>6.9945869616380328E-4</v>
      </c>
      <c r="P34" s="6" t="s">
        <v>438</v>
      </c>
      <c r="Q34" s="6" t="s">
        <v>438</v>
      </c>
      <c r="R34" s="6">
        <v>3.497293480819016E-3</v>
      </c>
      <c r="S34" s="6">
        <v>0.11890797834784654</v>
      </c>
      <c r="T34" s="6">
        <v>4.8962108731466225E-3</v>
      </c>
      <c r="U34" s="6">
        <v>6.9945869616380328E-4</v>
      </c>
      <c r="V34" s="6">
        <v>6.9945869616380316E-2</v>
      </c>
      <c r="W34" s="6" t="s">
        <v>429</v>
      </c>
      <c r="X34" s="6">
        <v>2.0983760884914094E-3</v>
      </c>
      <c r="Y34" s="6">
        <v>3.497293480819016E-3</v>
      </c>
      <c r="Z34" s="6" t="s">
        <v>429</v>
      </c>
      <c r="AA34" s="6" t="s">
        <v>429</v>
      </c>
      <c r="AB34" s="6">
        <v>5.5956695693104254E-3</v>
      </c>
      <c r="AC34" s="6" t="s">
        <v>429</v>
      </c>
      <c r="AD34" s="6" t="s">
        <v>429</v>
      </c>
      <c r="AE34" s="36"/>
      <c r="AF34" s="24">
        <v>2889</v>
      </c>
      <c r="AG34" s="24" t="s">
        <v>429</v>
      </c>
      <c r="AH34" s="24" t="s">
        <v>429</v>
      </c>
      <c r="AI34" s="24">
        <v>83</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0.31514245377616013</v>
      </c>
      <c r="F36" s="6">
        <v>3.1846402975297297E-2</v>
      </c>
      <c r="G36" s="6">
        <v>4.1050000000000001E-3</v>
      </c>
      <c r="H36" s="6">
        <v>2.72E-5</v>
      </c>
      <c r="I36" s="6">
        <v>6.6818457096686663E-3</v>
      </c>
      <c r="J36" s="6">
        <v>7.0819398494662653E-3</v>
      </c>
      <c r="K36" s="6">
        <v>7.0819398494662653E-3</v>
      </c>
      <c r="L36" s="6">
        <v>1.790434954346695E-3</v>
      </c>
      <c r="M36" s="6">
        <v>9.4882450227479528E-2</v>
      </c>
      <c r="N36" s="6" t="s">
        <v>438</v>
      </c>
      <c r="O36" s="6">
        <v>1.1771483723604742E-6</v>
      </c>
      <c r="P36" s="6" t="s">
        <v>438</v>
      </c>
      <c r="Q36" s="6" t="s">
        <v>438</v>
      </c>
      <c r="R36" s="6">
        <v>2.0573276469070326E-4</v>
      </c>
      <c r="S36" s="6">
        <v>3.5210217438417994E-3</v>
      </c>
      <c r="T36" s="6">
        <v>4.0009493579487021E-3</v>
      </c>
      <c r="U36" s="6">
        <v>4.0009527693655772E-4</v>
      </c>
      <c r="V36" s="6">
        <v>4.80124339146703E-3</v>
      </c>
      <c r="W36" s="6">
        <v>5.2012238173687926E-7</v>
      </c>
      <c r="X36" s="6">
        <v>2.8554204221378821E-8</v>
      </c>
      <c r="Y36" s="6">
        <v>1.165749149768507E-7</v>
      </c>
      <c r="Z36" s="6">
        <v>5.2012238173687923E-8</v>
      </c>
      <c r="AA36" s="6">
        <v>2.0404801129677572E-7</v>
      </c>
      <c r="AB36" s="6">
        <v>1.4512911919822952E-7</v>
      </c>
      <c r="AC36" s="6">
        <v>3.2007531183807952E-7</v>
      </c>
      <c r="AD36" s="6">
        <v>1.5203577312308778E-7</v>
      </c>
      <c r="AE36" s="36"/>
      <c r="AF36" s="24">
        <v>175</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0.80985615826361601</v>
      </c>
      <c r="F39" s="6">
        <v>1.4673027908116645</v>
      </c>
      <c r="G39" s="6">
        <v>0.35941434215167756</v>
      </c>
      <c r="H39" s="6">
        <v>0.17227199999999998</v>
      </c>
      <c r="I39" s="6">
        <v>0.70019214650926509</v>
      </c>
      <c r="J39" s="6">
        <v>0.71795026250926508</v>
      </c>
      <c r="K39" s="6">
        <v>0.75346826250926513</v>
      </c>
      <c r="L39" s="6">
        <v>0.18573428752037066</v>
      </c>
      <c r="M39" s="6">
        <v>3.2016623858060118</v>
      </c>
      <c r="N39" s="6">
        <v>0.18180568113282297</v>
      </c>
      <c r="O39" s="6">
        <v>6.1301275129049156E-2</v>
      </c>
      <c r="P39" s="6">
        <v>6.9806834294912521E-3</v>
      </c>
      <c r="Q39" s="6">
        <v>3.330510116572454E-3</v>
      </c>
      <c r="R39" s="6">
        <v>0.11276797923515441</v>
      </c>
      <c r="S39" s="6">
        <v>3.5316792571030889E-2</v>
      </c>
      <c r="T39" s="6">
        <v>1.477563098515442E-2</v>
      </c>
      <c r="U39" s="6">
        <v>3.2608494276120236E-3</v>
      </c>
      <c r="V39" s="6">
        <v>2.4694393989509793</v>
      </c>
      <c r="W39" s="6">
        <v>0.55333134300617681</v>
      </c>
      <c r="X39" s="6">
        <v>6.5582348619239325E-2</v>
      </c>
      <c r="Y39" s="6">
        <v>9.9123687161380619E-2</v>
      </c>
      <c r="Z39" s="6">
        <v>3.3191609911282297E-2</v>
      </c>
      <c r="AA39" s="6">
        <v>2.6361980754858988E-2</v>
      </c>
      <c r="AB39" s="6">
        <v>0.22425962644676123</v>
      </c>
      <c r="AC39" s="6">
        <v>2.3539160000000003E-2</v>
      </c>
      <c r="AD39" s="6">
        <v>7.1339360000000018E-2</v>
      </c>
      <c r="AE39" s="36"/>
      <c r="AF39" s="24">
        <v>180.24</v>
      </c>
      <c r="AG39" s="24">
        <v>418</v>
      </c>
      <c r="AH39" s="24">
        <v>4401</v>
      </c>
      <c r="AI39" s="24">
        <v>5652.4211657245405</v>
      </c>
      <c r="AJ39" s="24" t="s">
        <v>428</v>
      </c>
      <c r="AK39" s="24" t="s">
        <v>429</v>
      </c>
      <c r="AL39" s="38" t="s">
        <v>49</v>
      </c>
    </row>
    <row r="40" spans="1:38" s="2" customFormat="1" ht="26.25" customHeight="1" thickBot="1" x14ac:dyDescent="0.25">
      <c r="A40" s="57" t="s">
        <v>70</v>
      </c>
      <c r="B40" s="57" t="s">
        <v>105</v>
      </c>
      <c r="C40" s="58" t="s">
        <v>390</v>
      </c>
      <c r="D40" s="59"/>
      <c r="E40" s="6">
        <v>0.84286919415608896</v>
      </c>
      <c r="F40" s="6">
        <v>0.11776016579491524</v>
      </c>
      <c r="G40" s="6">
        <v>8.4711894088124559E-2</v>
      </c>
      <c r="H40" s="6">
        <v>3.4277025090332822E-4</v>
      </c>
      <c r="I40" s="6">
        <v>4.7533114595463374E-2</v>
      </c>
      <c r="J40" s="6">
        <v>4.7533114595463374E-2</v>
      </c>
      <c r="K40" s="6">
        <v>4.7533114595463374E-2</v>
      </c>
      <c r="L40" s="6">
        <v>3.3155107807413889E-2</v>
      </c>
      <c r="M40" s="6">
        <v>1.1035980170805855</v>
      </c>
      <c r="N40" s="6">
        <v>5.0573565534452235E-3</v>
      </c>
      <c r="O40" s="6">
        <v>4.3346622504603549E-4</v>
      </c>
      <c r="P40" s="6" t="s">
        <v>438</v>
      </c>
      <c r="Q40" s="6" t="s">
        <v>438</v>
      </c>
      <c r="R40" s="6">
        <v>2.1673311252301776E-3</v>
      </c>
      <c r="S40" s="6">
        <v>7.3689258257826046E-2</v>
      </c>
      <c r="T40" s="6">
        <v>3.0342635753222488E-3</v>
      </c>
      <c r="U40" s="6">
        <v>4.3346622504603549E-4</v>
      </c>
      <c r="V40" s="6">
        <v>4.3346622504603555E-2</v>
      </c>
      <c r="W40" s="6" t="s">
        <v>438</v>
      </c>
      <c r="X40" s="6">
        <v>3.4277025090332829E-3</v>
      </c>
      <c r="Y40" s="6">
        <v>2.1573243023964269E-3</v>
      </c>
      <c r="Z40" s="6" t="s">
        <v>438</v>
      </c>
      <c r="AA40" s="6" t="s">
        <v>438</v>
      </c>
      <c r="AB40" s="6">
        <v>5.5850268114297098E-3</v>
      </c>
      <c r="AC40" s="6" t="s">
        <v>438</v>
      </c>
      <c r="AD40" s="6" t="s">
        <v>438</v>
      </c>
      <c r="AE40" s="36"/>
      <c r="AF40" s="24">
        <v>1843.279</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1.824976336905872</v>
      </c>
      <c r="F41" s="6">
        <v>10.933165148382834</v>
      </c>
      <c r="G41" s="6">
        <v>1.2521462545570901</v>
      </c>
      <c r="H41" s="6">
        <v>1.4728714858104117</v>
      </c>
      <c r="I41" s="6">
        <v>13.3063657152613</v>
      </c>
      <c r="J41" s="6">
        <v>13.658460272247535</v>
      </c>
      <c r="K41" s="6">
        <v>14.361924496457265</v>
      </c>
      <c r="L41" s="6">
        <v>1.4894161686574188</v>
      </c>
      <c r="M41" s="6">
        <v>87.097874525458863</v>
      </c>
      <c r="N41" s="6">
        <v>0.74826781350000016</v>
      </c>
      <c r="O41" s="6">
        <v>0.31073430225000004</v>
      </c>
      <c r="P41" s="6">
        <v>1.7023700000000003E-2</v>
      </c>
      <c r="Q41" s="6">
        <v>7.7982800000000012E-3</v>
      </c>
      <c r="R41" s="6">
        <v>0.55490895884000002</v>
      </c>
      <c r="S41" s="6">
        <v>0.158610395884</v>
      </c>
      <c r="T41" s="6">
        <v>5.8182656590000006E-2</v>
      </c>
      <c r="U41" s="6">
        <v>1.3009299000000002E-2</v>
      </c>
      <c r="V41" s="6">
        <v>12.334667813500001</v>
      </c>
      <c r="W41" s="6">
        <v>14.493920771765472</v>
      </c>
      <c r="X41" s="6">
        <v>2.4734541709550442</v>
      </c>
      <c r="Y41" s="6">
        <v>2.3039255388206232</v>
      </c>
      <c r="Z41" s="6">
        <v>0.86943146019834816</v>
      </c>
      <c r="AA41" s="6">
        <v>1.4058228801753871</v>
      </c>
      <c r="AB41" s="6">
        <v>7.0526340501494023</v>
      </c>
      <c r="AC41" s="6">
        <v>0.11922922000000004</v>
      </c>
      <c r="AD41" s="6">
        <v>9.1441633175292789E-2</v>
      </c>
      <c r="AE41" s="36"/>
      <c r="AF41" s="24">
        <v>957</v>
      </c>
      <c r="AG41" s="24">
        <v>531</v>
      </c>
      <c r="AH41" s="24">
        <v>4252</v>
      </c>
      <c r="AI41" s="24">
        <v>23780</v>
      </c>
      <c r="AJ41" s="24" t="s">
        <v>428</v>
      </c>
      <c r="AK41" s="24" t="s">
        <v>429</v>
      </c>
      <c r="AL41" s="38" t="s">
        <v>49</v>
      </c>
    </row>
    <row r="42" spans="1:38" s="2" customFormat="1" ht="26.25" customHeight="1" thickBot="1" x14ac:dyDescent="0.25">
      <c r="A42" s="57" t="s">
        <v>70</v>
      </c>
      <c r="B42" s="57" t="s">
        <v>107</v>
      </c>
      <c r="C42" s="58" t="s">
        <v>108</v>
      </c>
      <c r="D42" s="59"/>
      <c r="E42" s="6">
        <v>0.85173170045281621</v>
      </c>
      <c r="F42" s="6">
        <v>0.5106477505871293</v>
      </c>
      <c r="G42" s="6">
        <v>5.0108314399305069E-2</v>
      </c>
      <c r="H42" s="6">
        <v>2.2246828147713842E-4</v>
      </c>
      <c r="I42" s="6">
        <v>5.8941452774905423E-2</v>
      </c>
      <c r="J42" s="6">
        <v>5.8941452774905423E-2</v>
      </c>
      <c r="K42" s="6">
        <v>5.8941452774905423E-2</v>
      </c>
      <c r="L42" s="6">
        <v>3.296053280513421E-2</v>
      </c>
      <c r="M42" s="6">
        <v>4.6701326854843854</v>
      </c>
      <c r="N42" s="6">
        <v>3.0344139320671346E-2</v>
      </c>
      <c r="O42" s="6">
        <v>3.0998209962900208E-4</v>
      </c>
      <c r="P42" s="6" t="s">
        <v>438</v>
      </c>
      <c r="Q42" s="6" t="s">
        <v>438</v>
      </c>
      <c r="R42" s="6">
        <v>1.5499104981450105E-3</v>
      </c>
      <c r="S42" s="6">
        <v>5.2696956936930349E-2</v>
      </c>
      <c r="T42" s="6">
        <v>2.1698746974030147E-3</v>
      </c>
      <c r="U42" s="6">
        <v>3.0998209962900208E-4</v>
      </c>
      <c r="V42" s="6">
        <v>3.0998209962900203E-2</v>
      </c>
      <c r="W42" s="6" t="s">
        <v>438</v>
      </c>
      <c r="X42" s="6">
        <v>2.2396930490220096E-3</v>
      </c>
      <c r="Y42" s="6">
        <v>1.4898695611425088E-3</v>
      </c>
      <c r="Z42" s="6" t="s">
        <v>438</v>
      </c>
      <c r="AA42" s="6" t="s">
        <v>438</v>
      </c>
      <c r="AB42" s="6">
        <v>3.2492351141445051E-3</v>
      </c>
      <c r="AC42" s="6" t="s">
        <v>438</v>
      </c>
      <c r="AD42" s="6" t="s">
        <v>438</v>
      </c>
      <c r="AE42" s="36"/>
      <c r="AF42" s="24">
        <v>1326</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0.157066083</v>
      </c>
      <c r="F43" s="6">
        <v>0.13348297900000003</v>
      </c>
      <c r="G43" s="6">
        <v>2.3723546339703937E-2</v>
      </c>
      <c r="H43" s="6">
        <v>1.2505999999999998E-2</v>
      </c>
      <c r="I43" s="6">
        <v>5.1938717000000002E-2</v>
      </c>
      <c r="J43" s="6">
        <v>5.3257376000000009E-2</v>
      </c>
      <c r="K43" s="6">
        <v>5.5791376000000011E-2</v>
      </c>
      <c r="L43" s="6">
        <v>1.4044666320000001E-2</v>
      </c>
      <c r="M43" s="6">
        <v>0.25513695300000006</v>
      </c>
      <c r="N43" s="6">
        <v>1.2552737000000001E-2</v>
      </c>
      <c r="O43" s="6">
        <v>4.4974283E-3</v>
      </c>
      <c r="P43" s="6">
        <v>1.091664E-3</v>
      </c>
      <c r="Q43" s="6">
        <v>6.9866200000000007E-4</v>
      </c>
      <c r="R43" s="6">
        <v>8.1733169999999994E-3</v>
      </c>
      <c r="S43" s="6">
        <v>2.6482622000000003E-3</v>
      </c>
      <c r="T43" s="6">
        <v>1.0436150000000001E-3</v>
      </c>
      <c r="U43" s="6">
        <v>4.9139699999999997E-4</v>
      </c>
      <c r="V43" s="6">
        <v>0.18231266999999995</v>
      </c>
      <c r="W43" s="6">
        <v>3.9576565999999994E-2</v>
      </c>
      <c r="X43" s="6">
        <v>4.4730850090000003E-3</v>
      </c>
      <c r="Y43" s="6">
        <v>6.8266939499999997E-3</v>
      </c>
      <c r="Z43" s="6">
        <v>2.2603391669999999E-3</v>
      </c>
      <c r="AA43" s="6">
        <v>1.7974945249999998E-3</v>
      </c>
      <c r="AB43" s="6">
        <v>1.5357612651000004E-2</v>
      </c>
      <c r="AC43" s="6">
        <v>1.7048800000000002E-3</v>
      </c>
      <c r="AD43" s="6">
        <v>4.1002800000000004E-3</v>
      </c>
      <c r="AE43" s="36"/>
      <c r="AF43" s="24">
        <v>86.509999999999991</v>
      </c>
      <c r="AG43" s="24">
        <v>24</v>
      </c>
      <c r="AH43" s="24">
        <v>1017</v>
      </c>
      <c r="AI43" s="24">
        <v>580</v>
      </c>
      <c r="AJ43" s="24" t="s">
        <v>428</v>
      </c>
      <c r="AK43" s="24" t="s">
        <v>429</v>
      </c>
      <c r="AL43" s="38" t="s">
        <v>49</v>
      </c>
    </row>
    <row r="44" spans="1:38" s="2" customFormat="1" ht="26.25" customHeight="1" thickBot="1" x14ac:dyDescent="0.25">
      <c r="A44" s="57" t="s">
        <v>70</v>
      </c>
      <c r="B44" s="57" t="s">
        <v>111</v>
      </c>
      <c r="C44" s="58" t="s">
        <v>112</v>
      </c>
      <c r="D44" s="59"/>
      <c r="E44" s="6">
        <v>1.9649223803204723</v>
      </c>
      <c r="F44" s="6">
        <v>0.22090110049840281</v>
      </c>
      <c r="G44" s="6">
        <v>0.18413436181294152</v>
      </c>
      <c r="H44" s="6">
        <v>7.345730523741368E-4</v>
      </c>
      <c r="I44" s="6">
        <v>8.6875750623365236E-2</v>
      </c>
      <c r="J44" s="6">
        <v>8.6875750623365236E-2</v>
      </c>
      <c r="K44" s="6">
        <v>8.6875750623365236E-2</v>
      </c>
      <c r="L44" s="6">
        <v>5.3438521135832494E-2</v>
      </c>
      <c r="M44" s="6">
        <v>1.4904964636369618</v>
      </c>
      <c r="N44" s="6">
        <v>5.287236396783644E-3</v>
      </c>
      <c r="O44" s="6">
        <v>9.3102887069763907E-4</v>
      </c>
      <c r="P44" s="6" t="s">
        <v>438</v>
      </c>
      <c r="Q44" s="6" t="s">
        <v>438</v>
      </c>
      <c r="R44" s="6">
        <v>4.6551443534881953E-3</v>
      </c>
      <c r="S44" s="6">
        <v>0.15827490801859864</v>
      </c>
      <c r="T44" s="6">
        <v>6.5172020948834741E-3</v>
      </c>
      <c r="U44" s="6">
        <v>9.3102887069763907E-4</v>
      </c>
      <c r="V44" s="6">
        <v>9.3102887069763912E-2</v>
      </c>
      <c r="W44" s="6" t="s">
        <v>438</v>
      </c>
      <c r="X44" s="6">
        <v>7.4063842519127027E-3</v>
      </c>
      <c r="Y44" s="6">
        <v>4.6446826750710917E-3</v>
      </c>
      <c r="Z44" s="6" t="s">
        <v>438</v>
      </c>
      <c r="AA44" s="6" t="s">
        <v>438</v>
      </c>
      <c r="AB44" s="6">
        <v>1.2051066926983794E-2</v>
      </c>
      <c r="AC44" s="6" t="s">
        <v>438</v>
      </c>
      <c r="AD44" s="6" t="s">
        <v>438</v>
      </c>
      <c r="AE44" s="36"/>
      <c r="AF44" s="24">
        <v>3957.49</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0.54870557778300766</v>
      </c>
      <c r="F45" s="6">
        <v>1.9571663920922567E-2</v>
      </c>
      <c r="G45" s="6">
        <v>1.3979759943516122E-2</v>
      </c>
      <c r="H45" s="6" t="s">
        <v>438</v>
      </c>
      <c r="I45" s="6">
        <v>9.7858319604612835E-3</v>
      </c>
      <c r="J45" s="6">
        <v>1.0484819957637089E-2</v>
      </c>
      <c r="K45" s="6">
        <v>1.0484819957637089E-2</v>
      </c>
      <c r="L45" s="6">
        <v>3.2502941868674975E-3</v>
      </c>
      <c r="M45" s="6">
        <v>5.1725111791009644E-2</v>
      </c>
      <c r="N45" s="6">
        <v>9.0868439632854777E-4</v>
      </c>
      <c r="O45" s="6">
        <v>6.989879971758061E-5</v>
      </c>
      <c r="P45" s="6">
        <v>2.096963991527418E-4</v>
      </c>
      <c r="Q45" s="6">
        <v>2.7959519887032244E-4</v>
      </c>
      <c r="R45" s="6">
        <v>3.4949399858790305E-4</v>
      </c>
      <c r="S45" s="6">
        <v>6.1510943751470924E-3</v>
      </c>
      <c r="T45" s="6">
        <v>6.9898799717580604E-3</v>
      </c>
      <c r="U45" s="6">
        <v>6.989879971758061E-4</v>
      </c>
      <c r="V45" s="6">
        <v>8.3878559661096728E-3</v>
      </c>
      <c r="W45" s="6">
        <v>9.0868439632854777E-4</v>
      </c>
      <c r="X45" s="6" t="s">
        <v>438</v>
      </c>
      <c r="Y45" s="6" t="s">
        <v>438</v>
      </c>
      <c r="Z45" s="6" t="s">
        <v>438</v>
      </c>
      <c r="AA45" s="6" t="s">
        <v>438</v>
      </c>
      <c r="AB45" s="6" t="s">
        <v>438</v>
      </c>
      <c r="AC45" s="6">
        <v>5.5919039774064488E-4</v>
      </c>
      <c r="AD45" s="6">
        <v>2.6561543892680628E-4</v>
      </c>
      <c r="AE45" s="36"/>
      <c r="AF45" s="24">
        <v>297</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0.19698108851346863</v>
      </c>
      <c r="F47" s="6">
        <v>1.6952684559945735E-2</v>
      </c>
      <c r="G47" s="6">
        <v>6.0177918444020125E-3</v>
      </c>
      <c r="H47" s="6" t="s">
        <v>438</v>
      </c>
      <c r="I47" s="6">
        <v>3.4754859967051064E-3</v>
      </c>
      <c r="J47" s="6">
        <v>3.7237349964697568E-3</v>
      </c>
      <c r="K47" s="6">
        <v>3.7237349964697568E-3</v>
      </c>
      <c r="L47" s="6">
        <v>1.1543578489056246E-3</v>
      </c>
      <c r="M47" s="6">
        <v>0.65005753544798561</v>
      </c>
      <c r="N47" s="6">
        <v>3.2272369969404562E-4</v>
      </c>
      <c r="O47" s="6">
        <v>2.4824899976465047E-5</v>
      </c>
      <c r="P47" s="6">
        <v>7.4474699929395142E-5</v>
      </c>
      <c r="Q47" s="6">
        <v>9.9299599905860189E-5</v>
      </c>
      <c r="R47" s="6">
        <v>1.2412449988232524E-4</v>
      </c>
      <c r="S47" s="6">
        <v>2.1845911979289242E-3</v>
      </c>
      <c r="T47" s="6">
        <v>2.4824899976465045E-3</v>
      </c>
      <c r="U47" s="6">
        <v>2.4824899976465047E-4</v>
      </c>
      <c r="V47" s="6">
        <v>2.9789879971758057E-3</v>
      </c>
      <c r="W47" s="6">
        <v>3.2272369969404562E-4</v>
      </c>
      <c r="X47" s="6" t="s">
        <v>438</v>
      </c>
      <c r="Y47" s="6" t="s">
        <v>438</v>
      </c>
      <c r="Z47" s="6" t="s">
        <v>438</v>
      </c>
      <c r="AA47" s="6" t="s">
        <v>438</v>
      </c>
      <c r="AB47" s="6" t="s">
        <v>438</v>
      </c>
      <c r="AC47" s="6">
        <v>1.9859919981172038E-4</v>
      </c>
      <c r="AD47" s="6">
        <v>9.4334619910567169E-5</v>
      </c>
      <c r="AE47" s="36"/>
      <c r="AF47" s="24">
        <v>128.227</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3.0599999999999998E-5</v>
      </c>
      <c r="J48" s="6">
        <v>3.0600000000000001E-4</v>
      </c>
      <c r="K48" s="6">
        <v>7.6499999999999995E-4</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0.10199999999999999</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0.41018876506709101</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0.20509438253354559</v>
      </c>
      <c r="AL53" s="38" t="s">
        <v>135</v>
      </c>
    </row>
    <row r="54" spans="1:38" s="2" customFormat="1" ht="37.5" customHeight="1" thickBot="1" x14ac:dyDescent="0.25">
      <c r="A54" s="57" t="s">
        <v>119</v>
      </c>
      <c r="B54" s="61" t="s">
        <v>136</v>
      </c>
      <c r="C54" s="63" t="s">
        <v>137</v>
      </c>
      <c r="D54" s="60"/>
      <c r="E54" s="6" t="s">
        <v>429</v>
      </c>
      <c r="F54" s="6">
        <v>1.556214</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0.37236200000000003</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1.7954723700000002</v>
      </c>
      <c r="F57" s="6">
        <v>1.0930420400000002E-2</v>
      </c>
      <c r="G57" s="6">
        <v>0.15250346000000001</v>
      </c>
      <c r="H57" s="6" t="s">
        <v>429</v>
      </c>
      <c r="I57" s="6">
        <v>2.5145609999999999E-2</v>
      </c>
      <c r="J57" s="6">
        <v>3.8099399999999999E-2</v>
      </c>
      <c r="K57" s="6">
        <v>3.9417299999999995E-2</v>
      </c>
      <c r="L57" s="6">
        <v>3.0823785528000019E-4</v>
      </c>
      <c r="M57" s="6">
        <v>2.2300334392000005</v>
      </c>
      <c r="N57" s="6" t="s">
        <v>438</v>
      </c>
      <c r="O57" s="6" t="s">
        <v>438</v>
      </c>
      <c r="P57" s="6">
        <v>3.5999999999999999E-3</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1093.04204</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2.3610541086720001E-5</v>
      </c>
      <c r="J58" s="6">
        <v>1.5740360724480004E-4</v>
      </c>
      <c r="K58" s="6">
        <v>3.1480721448960008E-4</v>
      </c>
      <c r="L58" s="6">
        <v>1.0860848899891202E-7</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0.78701803622400013</v>
      </c>
      <c r="AL58" s="38" t="s">
        <v>148</v>
      </c>
    </row>
    <row r="59" spans="1:38" s="2" customFormat="1" ht="26.25" customHeight="1" thickBot="1" x14ac:dyDescent="0.25">
      <c r="A59" s="57" t="s">
        <v>53</v>
      </c>
      <c r="B59" s="65" t="s">
        <v>149</v>
      </c>
      <c r="C59" s="57" t="s">
        <v>401</v>
      </c>
      <c r="D59" s="59"/>
      <c r="E59" s="6">
        <v>0.10248</v>
      </c>
      <c r="F59" s="6">
        <v>1.00781E-2</v>
      </c>
      <c r="G59" s="6">
        <v>6.1509999999999995E-2</v>
      </c>
      <c r="H59" s="6" t="s">
        <v>438</v>
      </c>
      <c r="I59" s="6">
        <v>1.3376000000000001E-2</v>
      </c>
      <c r="J59" s="6">
        <v>3.3792000000000003E-2</v>
      </c>
      <c r="K59" s="6">
        <v>7.0400000000000004E-2</v>
      </c>
      <c r="L59" s="6">
        <v>2.6752000000000004E-4</v>
      </c>
      <c r="M59" s="6">
        <v>3.6080000000000001E-2</v>
      </c>
      <c r="N59" s="6">
        <v>0.39893333333333336</v>
      </c>
      <c r="O59" s="6">
        <v>3.0506666666666678E-2</v>
      </c>
      <c r="P59" s="6">
        <v>7.040000000000002E-4</v>
      </c>
      <c r="Q59" s="6">
        <v>4.4586666666666677E-2</v>
      </c>
      <c r="R59" s="6">
        <v>5.3973333333333338E-2</v>
      </c>
      <c r="S59" s="6">
        <v>1.6426666666666671E-3</v>
      </c>
      <c r="T59" s="6">
        <v>0.11498666666666668</v>
      </c>
      <c r="U59" s="6">
        <v>0.18773333333333339</v>
      </c>
      <c r="V59" s="6">
        <v>8.6826666666666677E-2</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t="s">
        <v>430</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7.6358099999999998E-2</v>
      </c>
      <c r="J60" s="6">
        <v>0.76358100000000007</v>
      </c>
      <c r="K60" s="6">
        <v>1.55770524</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15271.62</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v>0.21604758999999998</v>
      </c>
      <c r="J61" s="6">
        <v>2.1604758999999998</v>
      </c>
      <c r="K61" s="6">
        <v>7.1556144999999995</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v>2604905</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v>2.9215987999999998E-2</v>
      </c>
      <c r="J62" s="6">
        <v>3.9985904200000012E-2</v>
      </c>
      <c r="K62" s="6">
        <v>7.172084499999995E-2</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1.20263E-5</v>
      </c>
      <c r="F72" s="6">
        <v>4.2554599999999999E-6</v>
      </c>
      <c r="G72" s="6">
        <v>5.5505999999999998E-6</v>
      </c>
      <c r="H72" s="6" t="s">
        <v>438</v>
      </c>
      <c r="I72" s="6">
        <v>1.9427099999999999E-6</v>
      </c>
      <c r="J72" s="6">
        <v>2.2202400000000002E-6</v>
      </c>
      <c r="K72" s="6">
        <v>2.7752999999999999E-6</v>
      </c>
      <c r="L72" s="6">
        <v>6.9937560000000004E-9</v>
      </c>
      <c r="M72" s="6">
        <v>1.5726700000000002E-4</v>
      </c>
      <c r="N72" s="6">
        <v>2.4052600000000002E-4</v>
      </c>
      <c r="O72" s="6">
        <v>1.8502E-5</v>
      </c>
      <c r="P72" s="6">
        <v>4.6255E-6</v>
      </c>
      <c r="Q72" s="6">
        <v>1.38765E-6</v>
      </c>
      <c r="R72" s="6">
        <v>9.251E-6</v>
      </c>
      <c r="S72" s="6">
        <v>1.8502000000000003E-6</v>
      </c>
      <c r="T72" s="6">
        <v>6.4757000000000004E-5</v>
      </c>
      <c r="U72" s="6" t="s">
        <v>438</v>
      </c>
      <c r="V72" s="6">
        <v>3.3303600000000004E-4</v>
      </c>
      <c r="W72" s="6">
        <v>2.7753000000000001E-4</v>
      </c>
      <c r="X72" s="6" t="s">
        <v>438</v>
      </c>
      <c r="Y72" s="6" t="s">
        <v>438</v>
      </c>
      <c r="Z72" s="6" t="s">
        <v>438</v>
      </c>
      <c r="AA72" s="6" t="s">
        <v>438</v>
      </c>
      <c r="AB72" s="6">
        <v>4.4404799999999999E-5</v>
      </c>
      <c r="AC72" s="6" t="s">
        <v>438</v>
      </c>
      <c r="AD72" s="6">
        <v>2.3127500000000002E-4</v>
      </c>
      <c r="AE72" s="36"/>
      <c r="AF72" s="24" t="s">
        <v>429</v>
      </c>
      <c r="AG72" s="24" t="s">
        <v>429</v>
      </c>
      <c r="AH72" s="24" t="s">
        <v>429</v>
      </c>
      <c r="AI72" s="24" t="s">
        <v>429</v>
      </c>
      <c r="AJ72" s="24" t="s">
        <v>429</v>
      </c>
      <c r="AK72" s="24">
        <v>9.2510000000000009E-2</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1.6552684903672688</v>
      </c>
      <c r="G82" s="6" t="s">
        <v>429</v>
      </c>
      <c r="H82" s="6" t="s">
        <v>429</v>
      </c>
      <c r="I82" s="6" t="s">
        <v>429</v>
      </c>
      <c r="J82" s="6" t="s">
        <v>429</v>
      </c>
      <c r="K82" s="6" t="s">
        <v>429</v>
      </c>
      <c r="L82" s="6" t="s">
        <v>429</v>
      </c>
      <c r="M82" s="6" t="s">
        <v>429</v>
      </c>
      <c r="N82" s="6" t="s">
        <v>429</v>
      </c>
      <c r="O82" s="6" t="s">
        <v>429</v>
      </c>
      <c r="P82" s="6">
        <v>1.1208220799999998E-2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9.7148144484457966</v>
      </c>
      <c r="AL82" s="139" t="s">
        <v>219</v>
      </c>
    </row>
    <row r="83" spans="1:38" s="2" customFormat="1" ht="26.25" customHeight="1" thickBot="1" x14ac:dyDescent="0.25">
      <c r="A83" s="57" t="s">
        <v>53</v>
      </c>
      <c r="B83" s="65" t="s">
        <v>211</v>
      </c>
      <c r="C83" s="108" t="s">
        <v>212</v>
      </c>
      <c r="D83" s="59"/>
      <c r="E83" s="6" t="s">
        <v>438</v>
      </c>
      <c r="F83" s="6">
        <v>1.85755891968E-2</v>
      </c>
      <c r="G83" s="6" t="s">
        <v>438</v>
      </c>
      <c r="H83" s="6" t="s">
        <v>429</v>
      </c>
      <c r="I83" s="6">
        <v>0.46438972991999999</v>
      </c>
      <c r="J83" s="6">
        <v>3.4829229743999996</v>
      </c>
      <c r="K83" s="6">
        <v>16.2536405472</v>
      </c>
      <c r="L83" s="6">
        <v>2.6470214605439999E-2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1160.9743248</v>
      </c>
      <c r="AL83" s="139" t="s">
        <v>431</v>
      </c>
    </row>
    <row r="84" spans="1:38" s="2" customFormat="1" ht="26.25" customHeight="1" thickBot="1" x14ac:dyDescent="0.25">
      <c r="A84" s="57" t="s">
        <v>53</v>
      </c>
      <c r="B84" s="65" t="s">
        <v>213</v>
      </c>
      <c r="C84" s="108" t="s">
        <v>214</v>
      </c>
      <c r="D84" s="59"/>
      <c r="E84" s="6" t="s">
        <v>438</v>
      </c>
      <c r="F84" s="6">
        <v>1.6769629135999997E-2</v>
      </c>
      <c r="G84" s="6" t="s">
        <v>429</v>
      </c>
      <c r="H84" s="6" t="s">
        <v>429</v>
      </c>
      <c r="I84" s="6">
        <v>1.0319771775999997E-2</v>
      </c>
      <c r="J84" s="6">
        <v>5.159885887999998E-2</v>
      </c>
      <c r="K84" s="6">
        <v>0.20639543551999992</v>
      </c>
      <c r="L84" s="6">
        <v>1.3415703308799994E-6</v>
      </c>
      <c r="M84" s="6">
        <v>1.2254728983999998E-3</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128.99714719999997</v>
      </c>
      <c r="AL84" s="139" t="s">
        <v>432</v>
      </c>
    </row>
    <row r="85" spans="1:38" s="2" customFormat="1" ht="26.25" customHeight="1" thickBot="1" x14ac:dyDescent="0.25">
      <c r="A85" s="57" t="s">
        <v>208</v>
      </c>
      <c r="B85" s="61" t="s">
        <v>215</v>
      </c>
      <c r="C85" s="108" t="s">
        <v>402</v>
      </c>
      <c r="D85" s="59"/>
      <c r="E85" s="6" t="s">
        <v>429</v>
      </c>
      <c r="F85" s="6">
        <v>4.3950394852849799</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10.529413951464372</v>
      </c>
      <c r="AL85" s="139" t="s">
        <v>216</v>
      </c>
    </row>
    <row r="86" spans="1:38" s="2" customFormat="1" ht="26.25" customHeight="1" thickBot="1" x14ac:dyDescent="0.25">
      <c r="A86" s="57" t="s">
        <v>208</v>
      </c>
      <c r="B86" s="61" t="s">
        <v>217</v>
      </c>
      <c r="C86" s="62" t="s">
        <v>218</v>
      </c>
      <c r="D86" s="59"/>
      <c r="E86" s="6" t="s">
        <v>429</v>
      </c>
      <c r="F86" s="6">
        <v>5.3316844853737513E-2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1.190775713645E-2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1.650631073835775</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8.560581506E-3</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1.7806059997161832</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4.3779873497028614</v>
      </c>
      <c r="AL90" s="139" t="s">
        <v>219</v>
      </c>
    </row>
    <row r="91" spans="1:38" s="2" customFormat="1" ht="26.25" customHeight="1" thickBot="1" x14ac:dyDescent="0.25">
      <c r="A91" s="57" t="s">
        <v>208</v>
      </c>
      <c r="B91" s="61" t="s">
        <v>403</v>
      </c>
      <c r="C91" s="61" t="s">
        <v>228</v>
      </c>
      <c r="D91" s="59"/>
      <c r="E91" s="6">
        <v>3.0897256199999999E-3</v>
      </c>
      <c r="F91" s="6">
        <v>8.1667594799999989E-3</v>
      </c>
      <c r="G91" s="6">
        <v>6.0981954000000006E-4</v>
      </c>
      <c r="H91" s="6">
        <v>7.0024900500000008E-3</v>
      </c>
      <c r="I91" s="6">
        <v>4.5568857088379995E-2</v>
      </c>
      <c r="J91" s="6">
        <v>4.5578545545839996E-2</v>
      </c>
      <c r="K91" s="6">
        <v>4.5580546642409993E-2</v>
      </c>
      <c r="L91" s="6">
        <v>2.0505985689770999E-4</v>
      </c>
      <c r="M91" s="6">
        <v>9.4416597750000011E-2</v>
      </c>
      <c r="N91" s="6">
        <v>0.15831076799999999</v>
      </c>
      <c r="O91" s="6">
        <v>9.4105257599999999E-3</v>
      </c>
      <c r="P91" s="6">
        <v>1.1509838999999999E-5</v>
      </c>
      <c r="Q91" s="6">
        <v>2.6856291000000002E-4</v>
      </c>
      <c r="R91" s="6">
        <v>3.1500612000000001E-3</v>
      </c>
      <c r="S91" s="6">
        <v>9.8767261799999992E-2</v>
      </c>
      <c r="T91" s="6">
        <v>1.0613646899999999E-2</v>
      </c>
      <c r="U91" s="6" t="s">
        <v>429</v>
      </c>
      <c r="V91" s="6">
        <v>5.7056856899999994E-2</v>
      </c>
      <c r="W91" s="6">
        <v>1.687347E-4</v>
      </c>
      <c r="X91" s="6">
        <v>1.8729551699999997E-4</v>
      </c>
      <c r="Y91" s="6">
        <v>7.5930614999999995E-5</v>
      </c>
      <c r="Z91" s="6">
        <v>7.5930614999999995E-5</v>
      </c>
      <c r="AA91" s="6">
        <v>7.5930614999999995E-5</v>
      </c>
      <c r="AB91" s="6">
        <v>4.1508736200000004E-4</v>
      </c>
      <c r="AC91" s="6" t="s">
        <v>429</v>
      </c>
      <c r="AD91" s="6" t="s">
        <v>429</v>
      </c>
      <c r="AE91" s="36"/>
      <c r="AF91" s="24" t="s">
        <v>429</v>
      </c>
      <c r="AG91" s="24" t="s">
        <v>429</v>
      </c>
      <c r="AH91" s="24" t="s">
        <v>429</v>
      </c>
      <c r="AI91" s="24" t="s">
        <v>429</v>
      </c>
      <c r="AJ91" s="24" t="s">
        <v>429</v>
      </c>
      <c r="AK91" s="24">
        <v>1.8892739999999999</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1.2966685374</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1996.6414799999998</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0.10163320725368157</v>
      </c>
      <c r="F99" s="6">
        <v>3.9531997652899737</v>
      </c>
      <c r="G99" s="6" t="s">
        <v>429</v>
      </c>
      <c r="H99" s="6">
        <v>3.9147457546602284</v>
      </c>
      <c r="I99" s="6">
        <v>6.3053899999999996E-2</v>
      </c>
      <c r="J99" s="6">
        <v>9.6887699999999993E-2</v>
      </c>
      <c r="K99" s="6">
        <v>0.21223019999999998</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165.9</v>
      </c>
      <c r="AL99" s="38" t="s">
        <v>245</v>
      </c>
    </row>
    <row r="100" spans="1:38" s="2" customFormat="1" ht="26.25" customHeight="1" thickBot="1" x14ac:dyDescent="0.25">
      <c r="A100" s="57" t="s">
        <v>243</v>
      </c>
      <c r="B100" s="57" t="s">
        <v>246</v>
      </c>
      <c r="C100" s="58" t="s">
        <v>407</v>
      </c>
      <c r="D100" s="70"/>
      <c r="E100" s="6">
        <v>2.1307139683641296E-2</v>
      </c>
      <c r="F100" s="6">
        <v>0.95644880640722696</v>
      </c>
      <c r="G100" s="6" t="s">
        <v>429</v>
      </c>
      <c r="H100" s="6">
        <v>0.70060868987076408</v>
      </c>
      <c r="I100" s="6">
        <v>2.0637119999999998E-2</v>
      </c>
      <c r="J100" s="6">
        <v>3.1794330000000003E-2</v>
      </c>
      <c r="K100" s="6">
        <v>6.866891E-2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256.20000000000005</v>
      </c>
      <c r="AL100" s="38" t="s">
        <v>245</v>
      </c>
    </row>
    <row r="101" spans="1:38" s="2" customFormat="1" ht="26.25" customHeight="1" thickBot="1" x14ac:dyDescent="0.25">
      <c r="A101" s="57" t="s">
        <v>243</v>
      </c>
      <c r="B101" s="57" t="s">
        <v>247</v>
      </c>
      <c r="C101" s="58" t="s">
        <v>248</v>
      </c>
      <c r="D101" s="70"/>
      <c r="E101" s="6">
        <v>1.0867486497064581E-2</v>
      </c>
      <c r="F101" s="6">
        <v>2.0720000000000002E-2</v>
      </c>
      <c r="G101" s="6" t="s">
        <v>429</v>
      </c>
      <c r="H101" s="6">
        <v>0.26648723600782781</v>
      </c>
      <c r="I101" s="6">
        <v>1.4596600000000002E-3</v>
      </c>
      <c r="J101" s="6">
        <v>4.3789800000000002E-3</v>
      </c>
      <c r="K101" s="6">
        <v>1.0217620000000002E-2</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92.5</v>
      </c>
      <c r="AL101" s="38" t="s">
        <v>245</v>
      </c>
    </row>
    <row r="102" spans="1:38" s="2" customFormat="1" ht="26.25" customHeight="1" thickBot="1" x14ac:dyDescent="0.25">
      <c r="A102" s="57" t="s">
        <v>243</v>
      </c>
      <c r="B102" s="57" t="s">
        <v>249</v>
      </c>
      <c r="C102" s="58" t="s">
        <v>385</v>
      </c>
      <c r="D102" s="70"/>
      <c r="E102" s="6">
        <v>5.582031550242986E-3</v>
      </c>
      <c r="F102" s="6">
        <v>0.26859112500000004</v>
      </c>
      <c r="G102" s="6" t="s">
        <v>429</v>
      </c>
      <c r="H102" s="6">
        <v>1.0513000321398429</v>
      </c>
      <c r="I102" s="6">
        <v>2.3599000000000003E-3</v>
      </c>
      <c r="J102" s="6">
        <v>5.0882750000000004E-2</v>
      </c>
      <c r="K102" s="6">
        <v>0.33837424999999999</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349.3</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1.6357525283757334E-3</v>
      </c>
      <c r="F104" s="6">
        <v>7.1709E-3</v>
      </c>
      <c r="G104" s="6" t="s">
        <v>429</v>
      </c>
      <c r="H104" s="6">
        <v>4.011113059099803E-2</v>
      </c>
      <c r="I104" s="6">
        <v>2.1993999999999998E-4</v>
      </c>
      <c r="J104" s="6">
        <v>6.5981999999999998E-4</v>
      </c>
      <c r="K104" s="6">
        <v>1.5395800000000002E-3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12.3</v>
      </c>
      <c r="AL104" s="38" t="s">
        <v>245</v>
      </c>
    </row>
    <row r="105" spans="1:38" s="2" customFormat="1" ht="26.25" customHeight="1" thickBot="1" x14ac:dyDescent="0.25">
      <c r="A105" s="57" t="s">
        <v>243</v>
      </c>
      <c r="B105" s="57" t="s">
        <v>254</v>
      </c>
      <c r="C105" s="58" t="s">
        <v>255</v>
      </c>
      <c r="D105" s="70"/>
      <c r="E105" s="6">
        <v>4.0648935945205474E-3</v>
      </c>
      <c r="F105" s="6">
        <v>4.3177500000000001E-2</v>
      </c>
      <c r="G105" s="6" t="s">
        <v>429</v>
      </c>
      <c r="H105" s="6">
        <v>0.11580819919960858</v>
      </c>
      <c r="I105" s="6">
        <v>1.2570600000000002E-3</v>
      </c>
      <c r="J105" s="6">
        <v>1.9753800000000001E-3</v>
      </c>
      <c r="K105" s="6">
        <v>4.3099199999999992E-3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10.1</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8.6214428857232864E-3</v>
      </c>
      <c r="F107" s="6">
        <v>0.40322700000000006</v>
      </c>
      <c r="G107" s="6" t="s">
        <v>429</v>
      </c>
      <c r="H107" s="6">
        <v>0.50018866312881372</v>
      </c>
      <c r="I107" s="6">
        <v>7.3314000000000001E-3</v>
      </c>
      <c r="J107" s="6">
        <v>9.7752000000000006E-2</v>
      </c>
      <c r="K107" s="6">
        <v>0.46432200000000007</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2443.8000000000002</v>
      </c>
      <c r="AL107" s="38" t="s">
        <v>245</v>
      </c>
    </row>
    <row r="108" spans="1:38" s="2" customFormat="1" ht="26.25" customHeight="1" thickBot="1" x14ac:dyDescent="0.25">
      <c r="A108" s="57" t="s">
        <v>243</v>
      </c>
      <c r="B108" s="57" t="s">
        <v>259</v>
      </c>
      <c r="C108" s="58" t="s">
        <v>379</v>
      </c>
      <c r="D108" s="70"/>
      <c r="E108" s="6">
        <v>1.0413377603999999E-2</v>
      </c>
      <c r="F108" s="6">
        <v>0.19403809199999997</v>
      </c>
      <c r="G108" s="6" t="s">
        <v>429</v>
      </c>
      <c r="H108" s="6">
        <v>0.21508403838599996</v>
      </c>
      <c r="I108" s="6">
        <v>3.593298E-3</v>
      </c>
      <c r="J108" s="6">
        <v>3.5932980000000003E-2</v>
      </c>
      <c r="K108" s="6">
        <v>7.1865960000000007E-2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1796.6489999999999</v>
      </c>
      <c r="AL108" s="38" t="s">
        <v>245</v>
      </c>
    </row>
    <row r="109" spans="1:38" s="2" customFormat="1" ht="26.25" customHeight="1" thickBot="1" x14ac:dyDescent="0.25">
      <c r="A109" s="57" t="s">
        <v>243</v>
      </c>
      <c r="B109" s="57" t="s">
        <v>260</v>
      </c>
      <c r="C109" s="58" t="s">
        <v>380</v>
      </c>
      <c r="D109" s="70"/>
      <c r="E109" s="6">
        <v>4.2184394520547946E-5</v>
      </c>
      <c r="F109" s="6">
        <v>9.7799999999999992E-4</v>
      </c>
      <c r="G109" s="6" t="s">
        <v>429</v>
      </c>
      <c r="H109" s="6">
        <v>1.2136125808219177E-3</v>
      </c>
      <c r="I109" s="6">
        <v>4.0000000000000003E-5</v>
      </c>
      <c r="J109" s="6">
        <v>2.2000000000000001E-4</v>
      </c>
      <c r="K109" s="6">
        <v>2.2000000000000001E-4</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2</v>
      </c>
      <c r="AL109" s="38" t="s">
        <v>245</v>
      </c>
    </row>
    <row r="110" spans="1:38" s="2" customFormat="1" ht="26.25" customHeight="1" thickBot="1" x14ac:dyDescent="0.25">
      <c r="A110" s="57" t="s">
        <v>243</v>
      </c>
      <c r="B110" s="57" t="s">
        <v>261</v>
      </c>
      <c r="C110" s="58" t="s">
        <v>381</v>
      </c>
      <c r="D110" s="70"/>
      <c r="E110" s="6">
        <v>1.0162135016986284E-3</v>
      </c>
      <c r="F110" s="6">
        <v>2.1617039999999973E-2</v>
      </c>
      <c r="G110" s="6" t="s">
        <v>429</v>
      </c>
      <c r="H110" s="6">
        <v>2.184567810997257E-2</v>
      </c>
      <c r="I110" s="6">
        <v>5.1705999999999953E-4</v>
      </c>
      <c r="J110" s="6">
        <v>4.6785999999999946E-3</v>
      </c>
      <c r="K110" s="6">
        <v>7.93919999999999E-3</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171.49999999999974</v>
      </c>
      <c r="AL110" s="38" t="s">
        <v>245</v>
      </c>
    </row>
    <row r="111" spans="1:38" s="2" customFormat="1" ht="26.25" customHeight="1" thickBot="1" x14ac:dyDescent="0.25">
      <c r="A111" s="57" t="s">
        <v>243</v>
      </c>
      <c r="B111" s="57" t="s">
        <v>262</v>
      </c>
      <c r="C111" s="58" t="s">
        <v>375</v>
      </c>
      <c r="D111" s="70"/>
      <c r="E111" s="6">
        <v>2.078035937142857E-2</v>
      </c>
      <c r="F111" s="6">
        <v>0.60927989999999999</v>
      </c>
      <c r="G111" s="6" t="s">
        <v>429</v>
      </c>
      <c r="H111" s="6">
        <v>0.35316090797142852</v>
      </c>
      <c r="I111" s="6">
        <v>1.2555999999999997E-3</v>
      </c>
      <c r="J111" s="6">
        <v>2.5111999999999995E-3</v>
      </c>
      <c r="K111" s="6">
        <v>5.6501999999999993E-3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313.89999999999998</v>
      </c>
      <c r="AL111" s="38" t="s">
        <v>245</v>
      </c>
    </row>
    <row r="112" spans="1:38" s="2" customFormat="1" ht="26.25" customHeight="1" thickBot="1" x14ac:dyDescent="0.25">
      <c r="A112" s="57" t="s">
        <v>263</v>
      </c>
      <c r="B112" s="57" t="s">
        <v>264</v>
      </c>
      <c r="C112" s="58" t="s">
        <v>265</v>
      </c>
      <c r="D112" s="59"/>
      <c r="E112" s="6">
        <v>2.9159999999999999</v>
      </c>
      <c r="F112" s="6" t="s">
        <v>429</v>
      </c>
      <c r="G112" s="6" t="s">
        <v>429</v>
      </c>
      <c r="H112" s="6">
        <v>2.617187480000001</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72900000</v>
      </c>
      <c r="AL112" s="38" t="s">
        <v>417</v>
      </c>
    </row>
    <row r="113" spans="1:38" s="2" customFormat="1" ht="26.25" customHeight="1" thickBot="1" x14ac:dyDescent="0.25">
      <c r="A113" s="57" t="s">
        <v>263</v>
      </c>
      <c r="B113" s="71" t="s">
        <v>266</v>
      </c>
      <c r="C113" s="72" t="s">
        <v>267</v>
      </c>
      <c r="D113" s="59"/>
      <c r="E113" s="6">
        <v>0.82106089110553448</v>
      </c>
      <c r="F113" s="6" t="s">
        <v>439</v>
      </c>
      <c r="G113" s="6" t="s">
        <v>429</v>
      </c>
      <c r="H113" s="6">
        <v>2.6123335709929036</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1.427122112E-2</v>
      </c>
      <c r="F114" s="6" t="s">
        <v>429</v>
      </c>
      <c r="G114" s="6" t="s">
        <v>429</v>
      </c>
      <c r="H114" s="6">
        <v>4.638146864E-2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356780.52799999999</v>
      </c>
      <c r="AL114" s="38" t="s">
        <v>444</v>
      </c>
    </row>
    <row r="115" spans="1:38" s="2" customFormat="1" ht="26.25" customHeight="1" thickBot="1" x14ac:dyDescent="0.25">
      <c r="A115" s="57" t="s">
        <v>263</v>
      </c>
      <c r="B115" s="71" t="s">
        <v>269</v>
      </c>
      <c r="C115" s="72" t="s">
        <v>270</v>
      </c>
      <c r="D115" s="59"/>
      <c r="E115" s="6">
        <v>7.5036820000000004E-2</v>
      </c>
      <c r="F115" s="6" t="s">
        <v>429</v>
      </c>
      <c r="G115" s="6" t="s">
        <v>429</v>
      </c>
      <c r="H115" s="6">
        <v>0.15007364000000001</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v>1875920.5000000002</v>
      </c>
      <c r="AL115" s="38" t="s">
        <v>445</v>
      </c>
    </row>
    <row r="116" spans="1:38" s="2" customFormat="1" ht="26.25" customHeight="1" thickBot="1" x14ac:dyDescent="0.25">
      <c r="A116" s="57" t="s">
        <v>263</v>
      </c>
      <c r="B116" s="57" t="s">
        <v>271</v>
      </c>
      <c r="C116" s="63" t="s">
        <v>408</v>
      </c>
      <c r="D116" s="59"/>
      <c r="E116" s="6">
        <v>0.23844031763739024</v>
      </c>
      <c r="F116" s="6" t="s">
        <v>439</v>
      </c>
      <c r="G116" s="6" t="s">
        <v>429</v>
      </c>
      <c r="H116" s="6">
        <v>0.32589052607876184</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0.14024429999999999</v>
      </c>
      <c r="J119" s="6">
        <v>1.115999</v>
      </c>
      <c r="K119" s="6">
        <v>1.79478</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1150.5</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0.98943000000000003</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1150.5</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0.15394249999999998</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8.8644424700000002E-2</v>
      </c>
      <c r="F124" s="6">
        <v>0.23183926460000001</v>
      </c>
      <c r="G124" s="6">
        <v>2.0456405700000003E-2</v>
      </c>
      <c r="H124" s="6">
        <v>2.0456405700000003E-2</v>
      </c>
      <c r="I124" s="6">
        <v>9.5367763373400027E-2</v>
      </c>
      <c r="J124" s="6">
        <v>0.1165605996786</v>
      </c>
      <c r="K124" s="6">
        <v>0.18013910859420004</v>
      </c>
      <c r="L124" s="6">
        <v>8.5830987036060007E-3</v>
      </c>
      <c r="M124" s="6">
        <v>2.5434131087000003</v>
      </c>
      <c r="N124" s="6" t="s">
        <v>429</v>
      </c>
      <c r="O124" s="6" t="s">
        <v>429</v>
      </c>
      <c r="P124" s="6" t="s">
        <v>429</v>
      </c>
      <c r="Q124" s="6" t="s">
        <v>429</v>
      </c>
      <c r="R124" s="6" t="s">
        <v>429</v>
      </c>
      <c r="S124" s="6" t="s">
        <v>429</v>
      </c>
      <c r="T124" s="6" t="s">
        <v>429</v>
      </c>
      <c r="U124" s="6" t="s">
        <v>429</v>
      </c>
      <c r="V124" s="6" t="s">
        <v>429</v>
      </c>
      <c r="W124" s="6">
        <v>5.2982090762999999E-2</v>
      </c>
      <c r="X124" s="6">
        <v>7.6294210698720014E-2</v>
      </c>
      <c r="Y124" s="6">
        <v>4.5776526419232008E-2</v>
      </c>
      <c r="Z124" s="6">
        <v>2.2888263209616004E-2</v>
      </c>
      <c r="AA124" s="6">
        <v>3.0517684279488005E-2</v>
      </c>
      <c r="AB124" s="6">
        <v>0.17547668460705604</v>
      </c>
      <c r="AC124" s="6" t="s">
        <v>429</v>
      </c>
      <c r="AD124" s="6" t="s">
        <v>429</v>
      </c>
      <c r="AE124" s="36"/>
      <c r="AF124" s="24" t="s">
        <v>429</v>
      </c>
      <c r="AG124" s="24" t="s">
        <v>429</v>
      </c>
      <c r="AH124" s="24" t="s">
        <v>429</v>
      </c>
      <c r="AI124" s="24" t="s">
        <v>429</v>
      </c>
      <c r="AJ124" s="24" t="s">
        <v>429</v>
      </c>
      <c r="AK124" s="24">
        <v>6818.8019000000004</v>
      </c>
      <c r="AL124" s="38" t="s">
        <v>442</v>
      </c>
    </row>
    <row r="125" spans="1:38" s="2" customFormat="1" ht="26.25" customHeight="1" thickBot="1" x14ac:dyDescent="0.25">
      <c r="A125" s="57" t="s">
        <v>288</v>
      </c>
      <c r="B125" s="57" t="s">
        <v>289</v>
      </c>
      <c r="C125" s="58" t="s">
        <v>290</v>
      </c>
      <c r="D125" s="59"/>
      <c r="E125" s="6" t="s">
        <v>429</v>
      </c>
      <c r="F125" s="6">
        <v>0.27754615337637967</v>
      </c>
      <c r="G125" s="6" t="s">
        <v>429</v>
      </c>
      <c r="H125" s="6" t="s">
        <v>438</v>
      </c>
      <c r="I125" s="6">
        <v>1.6673151000000001E-5</v>
      </c>
      <c r="J125" s="6">
        <v>1.1064909300000001E-4</v>
      </c>
      <c r="K125" s="6">
        <v>2.3392936100000004E-4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520.62699999999995</v>
      </c>
      <c r="AL125" s="38" t="s">
        <v>424</v>
      </c>
    </row>
    <row r="126" spans="1:38" s="2" customFormat="1" ht="26.25" customHeight="1" thickBot="1" x14ac:dyDescent="0.25">
      <c r="A126" s="57" t="s">
        <v>288</v>
      </c>
      <c r="B126" s="57" t="s">
        <v>291</v>
      </c>
      <c r="C126" s="58" t="s">
        <v>292</v>
      </c>
      <c r="D126" s="59"/>
      <c r="E126" s="6" t="s">
        <v>438</v>
      </c>
      <c r="F126" s="6" t="s">
        <v>438</v>
      </c>
      <c r="G126" s="6" t="s">
        <v>438</v>
      </c>
      <c r="H126" s="6">
        <v>4.9989021119999998E-2</v>
      </c>
      <c r="I126" s="6" t="s">
        <v>438</v>
      </c>
      <c r="J126" s="6" t="s">
        <v>438</v>
      </c>
      <c r="K126" s="6" t="s">
        <v>438</v>
      </c>
      <c r="L126" s="6" t="s">
        <v>438</v>
      </c>
      <c r="M126" s="6" t="s">
        <v>438</v>
      </c>
      <c r="N126" s="6" t="s">
        <v>429</v>
      </c>
      <c r="O126" s="6" t="s">
        <v>429</v>
      </c>
      <c r="P126" s="6" t="s">
        <v>429</v>
      </c>
      <c r="Q126" s="6" t="s">
        <v>429</v>
      </c>
      <c r="R126" s="6" t="s">
        <v>429</v>
      </c>
      <c r="S126" s="6" t="s">
        <v>429</v>
      </c>
      <c r="T126" s="6" t="s">
        <v>429</v>
      </c>
      <c r="U126" s="6" t="s">
        <v>429</v>
      </c>
      <c r="V126" s="6" t="s">
        <v>429</v>
      </c>
      <c r="W126" s="6" t="s">
        <v>429</v>
      </c>
      <c r="X126" s="6" t="s">
        <v>429</v>
      </c>
      <c r="Y126" s="6" t="s">
        <v>429</v>
      </c>
      <c r="Z126" s="6" t="s">
        <v>429</v>
      </c>
      <c r="AA126" s="6" t="s">
        <v>429</v>
      </c>
      <c r="AB126" s="6" t="s">
        <v>429</v>
      </c>
      <c r="AC126" s="6" t="s">
        <v>429</v>
      </c>
      <c r="AD126" s="6" t="s">
        <v>429</v>
      </c>
      <c r="AE126" s="36"/>
      <c r="AF126" s="24" t="s">
        <v>429</v>
      </c>
      <c r="AG126" s="24" t="s">
        <v>429</v>
      </c>
      <c r="AH126" s="24" t="s">
        <v>429</v>
      </c>
      <c r="AI126" s="24" t="s">
        <v>429</v>
      </c>
      <c r="AJ126" s="24" t="s">
        <v>429</v>
      </c>
      <c r="AK126" s="24">
        <v>224.65199999999999</v>
      </c>
      <c r="AL126" s="38" t="s">
        <v>423</v>
      </c>
    </row>
    <row r="127" spans="1:38" s="2" customFormat="1" ht="26.25" customHeight="1" thickBot="1" x14ac:dyDescent="0.25">
      <c r="A127" s="57" t="s">
        <v>288</v>
      </c>
      <c r="B127" s="57" t="s">
        <v>293</v>
      </c>
      <c r="C127" s="58" t="s">
        <v>294</v>
      </c>
      <c r="D127" s="59"/>
      <c r="E127" s="6" t="s">
        <v>438</v>
      </c>
      <c r="F127" s="6" t="s">
        <v>438</v>
      </c>
      <c r="G127" s="6" t="s">
        <v>438</v>
      </c>
      <c r="H127" s="6">
        <v>8.6506878092479117E-2</v>
      </c>
      <c r="I127" s="6" t="s">
        <v>438</v>
      </c>
      <c r="J127" s="6" t="s">
        <v>438</v>
      </c>
      <c r="K127" s="6" t="s">
        <v>438</v>
      </c>
      <c r="L127" s="6" t="s">
        <v>438</v>
      </c>
      <c r="M127" s="6" t="s">
        <v>438</v>
      </c>
      <c r="N127" s="6" t="s">
        <v>438</v>
      </c>
      <c r="O127" s="6" t="s">
        <v>438</v>
      </c>
      <c r="P127" s="6" t="s">
        <v>438</v>
      </c>
      <c r="Q127" s="6" t="s">
        <v>429</v>
      </c>
      <c r="R127" s="6" t="s">
        <v>438</v>
      </c>
      <c r="S127" s="6" t="s">
        <v>429</v>
      </c>
      <c r="T127" s="6" t="s">
        <v>429</v>
      </c>
      <c r="U127" s="6" t="s">
        <v>429</v>
      </c>
      <c r="V127" s="6" t="s">
        <v>438</v>
      </c>
      <c r="W127" s="6" t="s">
        <v>438</v>
      </c>
      <c r="X127" s="6" t="s">
        <v>438</v>
      </c>
      <c r="Y127" s="6" t="s">
        <v>438</v>
      </c>
      <c r="Z127" s="6" t="s">
        <v>438</v>
      </c>
      <c r="AA127" s="6" t="s">
        <v>438</v>
      </c>
      <c r="AB127" s="6" t="s">
        <v>438</v>
      </c>
      <c r="AC127" s="6" t="s">
        <v>438</v>
      </c>
      <c r="AD127" s="6" t="s">
        <v>438</v>
      </c>
      <c r="AE127" s="36"/>
      <c r="AF127" s="24" t="s">
        <v>429</v>
      </c>
      <c r="AG127" s="24" t="s">
        <v>429</v>
      </c>
      <c r="AH127" s="24" t="s">
        <v>429</v>
      </c>
      <c r="AI127" s="24" t="s">
        <v>429</v>
      </c>
      <c r="AJ127" s="24" t="s">
        <v>429</v>
      </c>
      <c r="AK127" s="24">
        <v>2.4909426024161001</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1.4522648999999998E-4</v>
      </c>
      <c r="F130" s="6">
        <v>1.2352597999999999E-3</v>
      </c>
      <c r="G130" s="6">
        <v>7.8455690000000001E-6</v>
      </c>
      <c r="H130" s="6" t="s">
        <v>438</v>
      </c>
      <c r="I130" s="6">
        <v>6.6770799999999988E-7</v>
      </c>
      <c r="J130" s="6">
        <v>1.168489E-6</v>
      </c>
      <c r="K130" s="6">
        <v>1.6692700000000001E-6</v>
      </c>
      <c r="L130" s="6">
        <v>2.336978E-8</v>
      </c>
      <c r="M130" s="6">
        <v>1.1684889999999999E-4</v>
      </c>
      <c r="N130" s="6">
        <v>2.1700509999999999E-4</v>
      </c>
      <c r="O130" s="6">
        <v>1.66927E-5</v>
      </c>
      <c r="P130" s="6">
        <v>9.3479120000000002E-6</v>
      </c>
      <c r="Q130" s="6">
        <v>2.6708319999999995E-6</v>
      </c>
      <c r="R130" s="6" t="s">
        <v>438</v>
      </c>
      <c r="S130" s="6" t="s">
        <v>438</v>
      </c>
      <c r="T130" s="6">
        <v>2.336978E-5</v>
      </c>
      <c r="U130" s="6" t="s">
        <v>438</v>
      </c>
      <c r="V130" s="6" t="s">
        <v>438</v>
      </c>
      <c r="W130" s="6">
        <v>5.8424450000000003E-2</v>
      </c>
      <c r="X130" s="6" t="s">
        <v>438</v>
      </c>
      <c r="Y130" s="6" t="s">
        <v>438</v>
      </c>
      <c r="Z130" s="6" t="s">
        <v>438</v>
      </c>
      <c r="AA130" s="6" t="s">
        <v>438</v>
      </c>
      <c r="AB130" s="6">
        <v>3.3385399999999999E-9</v>
      </c>
      <c r="AC130" s="6">
        <v>3.3385399999999997E-4</v>
      </c>
      <c r="AD130" s="6" t="s">
        <v>429</v>
      </c>
      <c r="AE130" s="36"/>
      <c r="AF130" s="24" t="s">
        <v>428</v>
      </c>
      <c r="AG130" s="24" t="s">
        <v>428</v>
      </c>
      <c r="AH130" s="24" t="s">
        <v>428</v>
      </c>
      <c r="AI130" s="24" t="s">
        <v>428</v>
      </c>
      <c r="AJ130" s="24" t="s">
        <v>428</v>
      </c>
      <c r="AK130" s="24">
        <v>0.16700000000000001</v>
      </c>
      <c r="AL130" s="38" t="s">
        <v>300</v>
      </c>
    </row>
    <row r="131" spans="1:38" s="2" customFormat="1" ht="26.25" customHeight="1" thickBot="1" x14ac:dyDescent="0.25">
      <c r="A131" s="57" t="s">
        <v>288</v>
      </c>
      <c r="B131" s="61" t="s">
        <v>303</v>
      </c>
      <c r="C131" s="68" t="s">
        <v>304</v>
      </c>
      <c r="D131" s="59"/>
      <c r="E131" s="6">
        <v>2.3784299999999975E-5</v>
      </c>
      <c r="F131" s="6">
        <v>7.2386999999999922E-6</v>
      </c>
      <c r="G131" s="6">
        <v>5.5841399999999948E-6</v>
      </c>
      <c r="H131" s="6" t="s">
        <v>438</v>
      </c>
      <c r="I131" s="6" t="s">
        <v>438</v>
      </c>
      <c r="J131" s="6" t="s">
        <v>438</v>
      </c>
      <c r="K131" s="6">
        <v>1.7579699999999981E-4</v>
      </c>
      <c r="L131" s="6">
        <v>4.0433309999999955E-6</v>
      </c>
      <c r="M131" s="6">
        <v>1.9647899999999978E-6</v>
      </c>
      <c r="N131" s="6">
        <v>6.4114199999999928E-4</v>
      </c>
      <c r="O131" s="6">
        <v>8.2727999999999917E-5</v>
      </c>
      <c r="P131" s="6">
        <v>4.4466299999999955E-4</v>
      </c>
      <c r="Q131" s="6">
        <v>2.0681999999999978E-6</v>
      </c>
      <c r="R131" s="6">
        <v>2.0681999999999979E-5</v>
      </c>
      <c r="S131" s="6">
        <v>1.0134179999999988E-3</v>
      </c>
      <c r="T131" s="6">
        <v>2.0681999999999979E-5</v>
      </c>
      <c r="U131" s="6" t="s">
        <v>438</v>
      </c>
      <c r="V131" s="6" t="s">
        <v>438</v>
      </c>
      <c r="W131" s="6">
        <v>0.41363999999999956</v>
      </c>
      <c r="X131" s="6" t="s">
        <v>438</v>
      </c>
      <c r="Y131" s="6" t="s">
        <v>438</v>
      </c>
      <c r="Z131" s="6" t="s">
        <v>438</v>
      </c>
      <c r="AA131" s="6" t="s">
        <v>438</v>
      </c>
      <c r="AB131" s="6">
        <v>4.1363999999999957E-10</v>
      </c>
      <c r="AC131" s="6">
        <v>1.034099999999999E-3</v>
      </c>
      <c r="AD131" s="6" t="s">
        <v>429</v>
      </c>
      <c r="AE131" s="36"/>
      <c r="AF131" s="24" t="s">
        <v>428</v>
      </c>
      <c r="AG131" s="24" t="s">
        <v>428</v>
      </c>
      <c r="AH131" s="24" t="s">
        <v>428</v>
      </c>
      <c r="AI131" s="24" t="s">
        <v>428</v>
      </c>
      <c r="AJ131" s="24" t="s">
        <v>428</v>
      </c>
      <c r="AK131" s="24">
        <v>1.0340999999999989E-2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1.6499999100000004E-3</v>
      </c>
      <c r="F133" s="6">
        <v>2.6000000000000097E-5</v>
      </c>
      <c r="G133" s="6">
        <v>2.2599999999999999E-4</v>
      </c>
      <c r="H133" s="6" t="s">
        <v>429</v>
      </c>
      <c r="I133" s="6">
        <v>2.4712915400000005E-4</v>
      </c>
      <c r="J133" s="6">
        <v>2.7557212400000002E-4</v>
      </c>
      <c r="K133" s="6">
        <v>3.6916192100000002E-4</v>
      </c>
      <c r="L133" s="6" t="s">
        <v>438</v>
      </c>
      <c r="M133" s="6">
        <v>2.7999999999999998E-4</v>
      </c>
      <c r="N133" s="6">
        <v>6.6726660000000003E-5</v>
      </c>
      <c r="O133" s="6">
        <v>1.117666E-5</v>
      </c>
      <c r="P133" s="6">
        <v>3.3107800000000001E-3</v>
      </c>
      <c r="Q133" s="6">
        <v>3.024142E-5</v>
      </c>
      <c r="R133" s="6">
        <v>3.013032E-5</v>
      </c>
      <c r="S133" s="6">
        <v>2.7619459999999999E-5</v>
      </c>
      <c r="T133" s="6">
        <v>3.8507259999999994E-5</v>
      </c>
      <c r="U133" s="6">
        <v>4.3951160000000004E-5</v>
      </c>
      <c r="V133" s="6">
        <v>3.5578664000000002E-4</v>
      </c>
      <c r="W133" s="6">
        <v>5.9994000000000002E-5</v>
      </c>
      <c r="X133" s="6">
        <v>2.9330399999999997E-8</v>
      </c>
      <c r="Y133" s="6">
        <v>1.602062E-8</v>
      </c>
      <c r="Z133" s="6">
        <v>1.4309680000000001E-8</v>
      </c>
      <c r="AA133" s="6">
        <v>1.5531779999999999E-8</v>
      </c>
      <c r="AB133" s="6">
        <v>7.5192479999999997E-8</v>
      </c>
      <c r="AC133" s="6">
        <v>3.3330000000000002E-4</v>
      </c>
      <c r="AD133" s="6">
        <v>9.1102000000000002E-4</v>
      </c>
      <c r="AE133" s="36"/>
      <c r="AF133" s="24" t="s">
        <v>429</v>
      </c>
      <c r="AG133" s="24" t="s">
        <v>429</v>
      </c>
      <c r="AH133" s="24" t="s">
        <v>429</v>
      </c>
      <c r="AI133" s="24" t="s">
        <v>429</v>
      </c>
      <c r="AJ133" s="24" t="s">
        <v>429</v>
      </c>
      <c r="AK133" s="24">
        <v>2222</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1.4579882819999992E-3</v>
      </c>
      <c r="G136" s="6" t="s">
        <v>429</v>
      </c>
      <c r="H136" s="6">
        <v>0.12717440000000002</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43.832149200000003</v>
      </c>
      <c r="AL136" s="38" t="s">
        <v>415</v>
      </c>
    </row>
    <row r="137" spans="1:38" s="2" customFormat="1" ht="26.25" customHeight="1" thickBot="1" x14ac:dyDescent="0.25">
      <c r="A137" s="57" t="s">
        <v>288</v>
      </c>
      <c r="B137" s="57" t="s">
        <v>315</v>
      </c>
      <c r="C137" s="58" t="s">
        <v>316</v>
      </c>
      <c r="D137" s="59"/>
      <c r="E137" s="6" t="s">
        <v>429</v>
      </c>
      <c r="F137" s="6">
        <v>1.4095585500000003E-4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14.982648499999996</v>
      </c>
      <c r="AL137" s="38" t="s">
        <v>415</v>
      </c>
    </row>
    <row r="138" spans="1:38" s="2" customFormat="1" ht="26.25" customHeight="1" thickBot="1" x14ac:dyDescent="0.25">
      <c r="A138" s="61" t="s">
        <v>288</v>
      </c>
      <c r="B138" s="61" t="s">
        <v>317</v>
      </c>
      <c r="C138" s="63" t="s">
        <v>318</v>
      </c>
      <c r="D138" s="60"/>
      <c r="E138" s="6" t="s">
        <v>429</v>
      </c>
      <c r="F138" s="6">
        <v>2.6320946400000019E-4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0.24323770999999997</v>
      </c>
      <c r="J139" s="6">
        <v>0.24323770999999997</v>
      </c>
      <c r="K139" s="6">
        <v>0.24323770999999997</v>
      </c>
      <c r="L139" s="6" t="s">
        <v>438</v>
      </c>
      <c r="M139" s="6" t="s">
        <v>438</v>
      </c>
      <c r="N139" s="6">
        <v>7.0640000000000004E-4</v>
      </c>
      <c r="O139" s="6">
        <v>1.4128000000000001E-3</v>
      </c>
      <c r="P139" s="6">
        <v>1.4128000000000001E-3</v>
      </c>
      <c r="Q139" s="6">
        <v>2.27407E-3</v>
      </c>
      <c r="R139" s="6">
        <v>2.1572400000000004E-3</v>
      </c>
      <c r="S139" s="6">
        <v>5.0235900000000005E-3</v>
      </c>
      <c r="T139" s="6" t="s">
        <v>438</v>
      </c>
      <c r="U139" s="6" t="s">
        <v>438</v>
      </c>
      <c r="V139" s="6" t="s">
        <v>438</v>
      </c>
      <c r="W139" s="6">
        <v>2.4620340000000005</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4708</v>
      </c>
      <c r="AL139" s="38" t="s">
        <v>411</v>
      </c>
    </row>
    <row r="140" spans="1:38" s="2" customFormat="1" ht="26.25" customHeight="1" thickBot="1" x14ac:dyDescent="0.25">
      <c r="A140" s="57" t="s">
        <v>321</v>
      </c>
      <c r="B140" s="61" t="s">
        <v>322</v>
      </c>
      <c r="C140" s="58" t="s">
        <v>377</v>
      </c>
      <c r="D140" s="59"/>
      <c r="E140" s="6">
        <v>4.7518961493247532E-2</v>
      </c>
      <c r="F140" s="6" t="s">
        <v>429</v>
      </c>
      <c r="G140" s="6" t="s">
        <v>429</v>
      </c>
      <c r="H140" s="6" t="s">
        <v>429</v>
      </c>
      <c r="I140" s="6">
        <v>0.38879150312657074</v>
      </c>
      <c r="J140" s="6">
        <v>0.47518961493247519</v>
      </c>
      <c r="K140" s="6">
        <v>0.73438395035018911</v>
      </c>
      <c r="L140" s="6">
        <v>3.4991235281391357E-2</v>
      </c>
      <c r="M140" s="6">
        <v>3.369526360430279</v>
      </c>
      <c r="N140" s="6" t="s">
        <v>429</v>
      </c>
      <c r="O140" s="6" t="s">
        <v>429</v>
      </c>
      <c r="P140" s="6" t="s">
        <v>429</v>
      </c>
      <c r="Q140" s="6" t="s">
        <v>429</v>
      </c>
      <c r="R140" s="6" t="s">
        <v>429</v>
      </c>
      <c r="S140" s="6" t="s">
        <v>429</v>
      </c>
      <c r="T140" s="6" t="s">
        <v>429</v>
      </c>
      <c r="U140" s="6" t="s">
        <v>429</v>
      </c>
      <c r="V140" s="6" t="s">
        <v>429</v>
      </c>
      <c r="W140" s="6">
        <v>0.21599527951476144</v>
      </c>
      <c r="X140" s="6">
        <v>0.31103320250125654</v>
      </c>
      <c r="Y140" s="6">
        <v>0.1866199215007539</v>
      </c>
      <c r="Z140" s="6">
        <v>9.3309960750376952E-2</v>
      </c>
      <c r="AA140" s="6">
        <v>0.12441328100050261</v>
      </c>
      <c r="AB140" s="6">
        <v>0.7153763657528901</v>
      </c>
      <c r="AC140" s="6" t="s">
        <v>429</v>
      </c>
      <c r="AD140" s="6" t="s">
        <v>429</v>
      </c>
      <c r="AE140" s="36"/>
      <c r="AF140" s="24" t="s">
        <v>429</v>
      </c>
      <c r="AG140" s="24" t="s">
        <v>429</v>
      </c>
      <c r="AH140" s="24" t="s">
        <v>429</v>
      </c>
      <c r="AI140" s="24" t="s">
        <v>429</v>
      </c>
      <c r="AJ140" s="24" t="s">
        <v>429</v>
      </c>
      <c r="AK140" s="24">
        <v>69.675896620000003</v>
      </c>
      <c r="AL140" s="38" t="s">
        <v>440</v>
      </c>
    </row>
    <row r="141" spans="1:38" s="9" customFormat="1" ht="37.5" customHeight="1" thickBot="1" x14ac:dyDescent="0.25">
      <c r="A141" s="75"/>
      <c r="B141" s="76" t="s">
        <v>323</v>
      </c>
      <c r="C141" s="77" t="s">
        <v>387</v>
      </c>
      <c r="D141" s="75" t="s">
        <v>142</v>
      </c>
      <c r="E141" s="20">
        <f>SUM(E14:E140)</f>
        <v>35.835627877539196</v>
      </c>
      <c r="F141" s="20">
        <f t="shared" ref="F141:AD141" si="0">SUM(F14:F140)</f>
        <v>43.437321047192874</v>
      </c>
      <c r="G141" s="20">
        <f t="shared" si="0"/>
        <v>3.8926656561536728</v>
      </c>
      <c r="H141" s="20">
        <f t="shared" si="0"/>
        <v>15.653434574207935</v>
      </c>
      <c r="I141" s="20">
        <f t="shared" si="0"/>
        <v>20.619048292119942</v>
      </c>
      <c r="J141" s="20">
        <f t="shared" si="0"/>
        <v>28.509930933538428</v>
      </c>
      <c r="K141" s="20">
        <f t="shared" si="0"/>
        <v>50.434748820546979</v>
      </c>
      <c r="L141" s="20">
        <f t="shared" si="0"/>
        <v>2.9624603621701757</v>
      </c>
      <c r="M141" s="20">
        <f t="shared" si="0"/>
        <v>141.80374253144956</v>
      </c>
      <c r="N141" s="20">
        <f t="shared" si="0"/>
        <v>3.5513204696896628</v>
      </c>
      <c r="O141" s="20">
        <f t="shared" si="0"/>
        <v>0.64395450039334234</v>
      </c>
      <c r="P141" s="20">
        <f t="shared" si="0"/>
        <v>8.6123891942151504E-2</v>
      </c>
      <c r="Q141" s="20">
        <f t="shared" si="0"/>
        <v>0.1793309221585625</v>
      </c>
      <c r="R141" s="20">
        <f>SUM(R14:R140)</f>
        <v>1.3421003225011237</v>
      </c>
      <c r="S141" s="20">
        <f t="shared" si="0"/>
        <v>3.8308232974479268</v>
      </c>
      <c r="T141" s="20">
        <f t="shared" si="0"/>
        <v>0.45572784389866972</v>
      </c>
      <c r="U141" s="20">
        <f t="shared" si="0"/>
        <v>0.24013701180765512</v>
      </c>
      <c r="V141" s="20">
        <f t="shared" si="0"/>
        <v>26.455772507236585</v>
      </c>
      <c r="W141" s="20">
        <f t="shared" si="0"/>
        <v>20.869692622426356</v>
      </c>
      <c r="X141" s="20">
        <f t="shared" si="0"/>
        <v>3.1423034167986028</v>
      </c>
      <c r="Y141" s="20">
        <f t="shared" si="0"/>
        <v>2.9500636852955999</v>
      </c>
      <c r="Z141" s="20">
        <f t="shared" si="0"/>
        <v>1.1257985430541719</v>
      </c>
      <c r="AA141" s="20">
        <f t="shared" si="0"/>
        <v>1.671273536783074</v>
      </c>
      <c r="AB141" s="20">
        <f t="shared" si="0"/>
        <v>8.8890030069273589</v>
      </c>
      <c r="AC141" s="20">
        <f t="shared" si="0"/>
        <v>0.4373197765728643</v>
      </c>
      <c r="AD141" s="20">
        <f t="shared" si="0"/>
        <v>0.25764198466990323</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35.835627877539196</v>
      </c>
      <c r="F152" s="14">
        <f t="shared" ref="F152:AD152" si="1">F141 + F151 + IF(AND(OR($B$4="AT",$B$4="BE",$B$4="CH",$B$4="GB",$B$4="IE",$B$4="LT",$B$4="LU",$B$4="NL"),SUM(F143:F149)&gt;0),SUM(F143:F149)-SUM(F27:F33),0)</f>
        <v>43.437321047192874</v>
      </c>
      <c r="G152" s="14">
        <f t="shared" si="1"/>
        <v>3.8926656561536728</v>
      </c>
      <c r="H152" s="14">
        <f t="shared" si="1"/>
        <v>15.653434574207935</v>
      </c>
      <c r="I152" s="14">
        <f t="shared" si="1"/>
        <v>20.619048292119942</v>
      </c>
      <c r="J152" s="14">
        <f t="shared" si="1"/>
        <v>28.509930933538428</v>
      </c>
      <c r="K152" s="14">
        <f t="shared" si="1"/>
        <v>50.434748820546979</v>
      </c>
      <c r="L152" s="14">
        <f t="shared" si="1"/>
        <v>2.9624603621701757</v>
      </c>
      <c r="M152" s="14">
        <f t="shared" si="1"/>
        <v>141.80374253144956</v>
      </c>
      <c r="N152" s="14">
        <f t="shared" si="1"/>
        <v>3.5513204696896628</v>
      </c>
      <c r="O152" s="14">
        <f t="shared" si="1"/>
        <v>0.64395450039334234</v>
      </c>
      <c r="P152" s="14">
        <f t="shared" si="1"/>
        <v>8.6123891942151504E-2</v>
      </c>
      <c r="Q152" s="14">
        <f t="shared" si="1"/>
        <v>0.1793309221585625</v>
      </c>
      <c r="R152" s="14">
        <f t="shared" si="1"/>
        <v>1.3421003225011237</v>
      </c>
      <c r="S152" s="14">
        <f t="shared" si="1"/>
        <v>3.8308232974479268</v>
      </c>
      <c r="T152" s="14">
        <f t="shared" si="1"/>
        <v>0.45572784389866972</v>
      </c>
      <c r="U152" s="14">
        <f t="shared" si="1"/>
        <v>0.24013701180765512</v>
      </c>
      <c r="V152" s="14">
        <f t="shared" si="1"/>
        <v>26.455772507236585</v>
      </c>
      <c r="W152" s="14">
        <f t="shared" si="1"/>
        <v>20.869692622426356</v>
      </c>
      <c r="X152" s="14">
        <f t="shared" si="1"/>
        <v>3.1423034167986028</v>
      </c>
      <c r="Y152" s="14">
        <f t="shared" si="1"/>
        <v>2.9500636852955999</v>
      </c>
      <c r="Z152" s="14">
        <f t="shared" si="1"/>
        <v>1.1257985430541719</v>
      </c>
      <c r="AA152" s="14">
        <f t="shared" si="1"/>
        <v>1.671273536783074</v>
      </c>
      <c r="AB152" s="14">
        <f t="shared" si="1"/>
        <v>8.8890030069273589</v>
      </c>
      <c r="AC152" s="14">
        <f t="shared" si="1"/>
        <v>0.4373197765728643</v>
      </c>
      <c r="AD152" s="14">
        <f t="shared" si="1"/>
        <v>0.25764198466990323</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35.835627877539196</v>
      </c>
      <c r="F154" s="14">
        <f>F141 + F153 - IF(OR($B$6=2005,$B$6&gt;=2020),SUM(F99:F122),0) + IF(AND(OR($B$4="AT",$B$4="BE",$B$4="CH",$B$4="GB",$B$4="IE",$B$4="LT",$B$4="LU",$B$4="NL"),SUM(F143:F149)&gt;0),SUM(F143:F149)-SUM(F27:F33),0)</f>
        <v>43.437321047192874</v>
      </c>
      <c r="G154" s="14">
        <f>G141 + G153 + IF(AND(OR($B$4="AT",$B$4="BE",$B$4="CH",$B$4="GB",$B$4="IE",$B$4="LT",$B$4="LU",$B$4="NL"),SUM(G143:G149)&gt;0),SUM(G143:G149)-SUM(G27:G33),0)</f>
        <v>3.8926656561536728</v>
      </c>
      <c r="H154" s="14">
        <f t="shared" ref="H154:AD154" si="2">H141 + H153 + IF(AND(OR($B$4="AT",$B$4="BE",$B$4="CH",$B$4="GB",$B$4="IE",$B$4="LT",$B$4="LU",$B$4="NL"),SUM(H143:H149)&gt;0),SUM(H143:H149)-SUM(H27:H33),0)</f>
        <v>15.653434574207935</v>
      </c>
      <c r="I154" s="14">
        <f t="shared" si="2"/>
        <v>20.619048292119942</v>
      </c>
      <c r="J154" s="14">
        <f t="shared" si="2"/>
        <v>28.509930933538428</v>
      </c>
      <c r="K154" s="14">
        <f t="shared" si="2"/>
        <v>50.434748820546979</v>
      </c>
      <c r="L154" s="14">
        <f t="shared" si="2"/>
        <v>2.9624603621701757</v>
      </c>
      <c r="M154" s="14">
        <f t="shared" si="2"/>
        <v>141.80374253144956</v>
      </c>
      <c r="N154" s="14">
        <f t="shared" si="2"/>
        <v>3.5513204696896628</v>
      </c>
      <c r="O154" s="14">
        <f t="shared" si="2"/>
        <v>0.64395450039334234</v>
      </c>
      <c r="P154" s="14">
        <f t="shared" si="2"/>
        <v>8.6123891942151504E-2</v>
      </c>
      <c r="Q154" s="14">
        <f t="shared" si="2"/>
        <v>0.1793309221585625</v>
      </c>
      <c r="R154" s="14">
        <f t="shared" si="2"/>
        <v>1.3421003225011237</v>
      </c>
      <c r="S154" s="14">
        <f t="shared" si="2"/>
        <v>3.8308232974479268</v>
      </c>
      <c r="T154" s="14">
        <f t="shared" si="2"/>
        <v>0.45572784389866972</v>
      </c>
      <c r="U154" s="14">
        <f t="shared" si="2"/>
        <v>0.24013701180765512</v>
      </c>
      <c r="V154" s="14">
        <f t="shared" si="2"/>
        <v>26.455772507236585</v>
      </c>
      <c r="W154" s="14">
        <f t="shared" si="2"/>
        <v>20.869692622426356</v>
      </c>
      <c r="X154" s="14">
        <f t="shared" si="2"/>
        <v>3.1423034167986028</v>
      </c>
      <c r="Y154" s="14">
        <f t="shared" si="2"/>
        <v>2.9500636852955999</v>
      </c>
      <c r="Z154" s="14">
        <f t="shared" si="2"/>
        <v>1.1257985430541719</v>
      </c>
      <c r="AA154" s="14">
        <f t="shared" si="2"/>
        <v>1.671273536783074</v>
      </c>
      <c r="AB154" s="14">
        <f t="shared" si="2"/>
        <v>8.8890030069273589</v>
      </c>
      <c r="AC154" s="14">
        <f t="shared" si="2"/>
        <v>0.4373197765728643</v>
      </c>
      <c r="AD154" s="14">
        <f t="shared" si="2"/>
        <v>0.25764198466990323</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0.75317325614441089</v>
      </c>
      <c r="F157" s="140">
        <v>4.4831741437167318E-2</v>
      </c>
      <c r="G157" s="140">
        <v>8.9663482874334635E-2</v>
      </c>
      <c r="H157" s="140" t="s">
        <v>438</v>
      </c>
      <c r="I157" s="140">
        <v>1.793269657486693E-2</v>
      </c>
      <c r="J157" s="140">
        <v>1.793269657486693E-2</v>
      </c>
      <c r="K157" s="140">
        <v>1.793269657486693E-2</v>
      </c>
      <c r="L157" s="140">
        <v>8.6076943559361251E-3</v>
      </c>
      <c r="M157" s="140">
        <v>9.86298311617681E-2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3874.3590949999998</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8.7130801110853959E-3</v>
      </c>
      <c r="F158" s="140">
        <v>2.9641350138856747E-4</v>
      </c>
      <c r="G158" s="140">
        <v>1.0561350138856747E-3</v>
      </c>
      <c r="H158" s="140" t="s">
        <v>438</v>
      </c>
      <c r="I158" s="140">
        <v>1.928270027771349E-4</v>
      </c>
      <c r="J158" s="140">
        <v>1.928270027771349E-4</v>
      </c>
      <c r="K158" s="140">
        <v>1.928270027771349E-4</v>
      </c>
      <c r="L158" s="140">
        <v>9.2556961333024754E-5</v>
      </c>
      <c r="M158" s="140">
        <v>2.3282700277713494E-3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45.660273949999997</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18.659550039605911</v>
      </c>
      <c r="F159" s="140">
        <v>0.64409922010046983</v>
      </c>
      <c r="G159" s="140">
        <v>5.0474952000000002</v>
      </c>
      <c r="H159" s="140">
        <v>1.6743487999999998E-3</v>
      </c>
      <c r="I159" s="140">
        <v>1.0317786740896437</v>
      </c>
      <c r="J159" s="140">
        <v>1.1388761655886577</v>
      </c>
      <c r="K159" s="140">
        <v>1.1388761655886577</v>
      </c>
      <c r="L159" s="140">
        <v>0.14216863034709992</v>
      </c>
      <c r="M159" s="140">
        <v>1.7464006667980296</v>
      </c>
      <c r="N159" s="140">
        <v>3.9029694613742782E-2</v>
      </c>
      <c r="O159" s="140">
        <v>4.0299461942363713E-3</v>
      </c>
      <c r="P159" s="140">
        <v>5.4100356270440908E-3</v>
      </c>
      <c r="Q159" s="140">
        <v>0.11631682911192087</v>
      </c>
      <c r="R159" s="140">
        <v>0.12368667678398973</v>
      </c>
      <c r="S159" s="140">
        <v>0.26946777740807165</v>
      </c>
      <c r="T159" s="140">
        <v>5.4128468361724051</v>
      </c>
      <c r="U159" s="140">
        <v>4.1969412681279981E-2</v>
      </c>
      <c r="V159" s="140">
        <v>0.28319945463841389</v>
      </c>
      <c r="W159" s="140">
        <v>8.7458266042314198E-5</v>
      </c>
      <c r="X159" s="140">
        <v>9.1501205151719272E-7</v>
      </c>
      <c r="Y159" s="140">
        <v>3.2680857970638118E-6</v>
      </c>
      <c r="Z159" s="140">
        <v>1.5650384268915199E-6</v>
      </c>
      <c r="AA159" s="140">
        <v>4.8551886447926894E-6</v>
      </c>
      <c r="AB159" s="140">
        <v>8.5993840335657072E-6</v>
      </c>
      <c r="AC159" s="140">
        <v>2.8899668076058462E-5</v>
      </c>
      <c r="AD159" s="140">
        <v>9.7809362040561265E-5</v>
      </c>
      <c r="AE159" s="50"/>
      <c r="AF159" s="140">
        <v>9712</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0.12269173999999999</v>
      </c>
      <c r="F163" s="23">
        <v>0.32287300000000002</v>
      </c>
      <c r="G163" s="23">
        <v>2.4538347999999998E-2</v>
      </c>
      <c r="H163" s="23">
        <v>2.7767078000000001E-2</v>
      </c>
      <c r="I163" s="23">
        <v>0.51453000000000004</v>
      </c>
      <c r="J163" s="23">
        <v>0.62887000000000004</v>
      </c>
      <c r="K163" s="23">
        <v>0.97189000000000014</v>
      </c>
      <c r="L163" s="23">
        <v>4.6307700000000007E-2</v>
      </c>
      <c r="M163" s="23">
        <v>3.4870284000000003</v>
      </c>
      <c r="N163" s="23" t="s">
        <v>429</v>
      </c>
      <c r="O163" s="23" t="s">
        <v>429</v>
      </c>
      <c r="P163" s="23" t="s">
        <v>429</v>
      </c>
      <c r="Q163" s="23" t="s">
        <v>429</v>
      </c>
      <c r="R163" s="23" t="s">
        <v>429</v>
      </c>
      <c r="S163" s="23" t="s">
        <v>429</v>
      </c>
      <c r="T163" s="23" t="s">
        <v>429</v>
      </c>
      <c r="U163" s="23" t="s">
        <v>429</v>
      </c>
      <c r="V163" s="23" t="s">
        <v>429</v>
      </c>
      <c r="W163" s="23">
        <v>0.28584999999999999</v>
      </c>
      <c r="X163" s="23">
        <v>0.41162399999999999</v>
      </c>
      <c r="Y163" s="23">
        <v>0.24697440000000001</v>
      </c>
      <c r="Z163" s="23">
        <v>0.12348720000000001</v>
      </c>
      <c r="AA163" s="23">
        <v>0.16464959999999998</v>
      </c>
      <c r="AB163" s="23">
        <v>0.9467352</v>
      </c>
      <c r="AC163" s="23" t="s">
        <v>429</v>
      </c>
      <c r="AD163" s="23" t="s">
        <v>429</v>
      </c>
      <c r="AE163" s="51"/>
      <c r="AF163" s="23" t="s">
        <v>429</v>
      </c>
      <c r="AG163" s="23" t="s">
        <v>429</v>
      </c>
      <c r="AH163" s="23" t="s">
        <v>429</v>
      </c>
      <c r="AI163" s="23" t="s">
        <v>429</v>
      </c>
      <c r="AJ163" s="23" t="s">
        <v>429</v>
      </c>
      <c r="AK163" s="23">
        <v>0.64574599999999993</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29" priority="6" operator="equal">
      <formula>0</formula>
    </cfRule>
  </conditionalFormatting>
  <conditionalFormatting sqref="E48:AD48">
    <cfRule type="cellIs" dxfId="28" priority="5" operator="equal">
      <formula>0</formula>
    </cfRule>
  </conditionalFormatting>
  <conditionalFormatting sqref="E53:AD53">
    <cfRule type="cellIs" dxfId="27" priority="4" operator="equal">
      <formula>0</formula>
    </cfRule>
  </conditionalFormatting>
  <conditionalFormatting sqref="E54:E55">
    <cfRule type="cellIs" dxfId="26" priority="3" operator="equal">
      <formula>0</formula>
    </cfRule>
  </conditionalFormatting>
  <conditionalFormatting sqref="G54:AD55">
    <cfRule type="cellIs" dxfId="25" priority="2" operator="equal">
      <formula>0</formula>
    </cfRule>
  </conditionalFormatting>
  <conditionalFormatting sqref="AF14:AK140 E14:AD140">
    <cfRule type="cellIs" dxfId="24" priority="1" operator="equal">
      <formula>0</formula>
    </cfRule>
  </conditionalFormatting>
  <pageMargins left="0.7" right="0.7" top="0.78740157499999996" bottom="0.78740157499999996" header="0.3" footer="0.3"/>
  <pageSetup paperSize="9" scale="1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2.710937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2015</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2015</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3.3269322184770087</v>
      </c>
      <c r="F14" s="6">
        <v>0.16040900052102722</v>
      </c>
      <c r="G14" s="6">
        <v>0.60610212643501959</v>
      </c>
      <c r="H14" s="6" t="s">
        <v>438</v>
      </c>
      <c r="I14" s="6">
        <v>1.6534023911204105</v>
      </c>
      <c r="J14" s="6">
        <v>1.9242561911204104</v>
      </c>
      <c r="K14" s="6">
        <v>2.1336854911204099</v>
      </c>
      <c r="L14" s="6">
        <v>5.4417542678010258E-2</v>
      </c>
      <c r="M14" s="6">
        <v>1.8672640205450086</v>
      </c>
      <c r="N14" s="6">
        <v>0.25402391766842769</v>
      </c>
      <c r="O14" s="6">
        <v>2.1760759611404619E-2</v>
      </c>
      <c r="P14" s="6">
        <v>2.2026177561847202E-2</v>
      </c>
      <c r="Q14" s="6">
        <v>0.12101275347421664</v>
      </c>
      <c r="R14" s="6">
        <v>0.11149237921867006</v>
      </c>
      <c r="S14" s="6">
        <v>0.260163220921867</v>
      </c>
      <c r="T14" s="6">
        <v>0.17832658960726538</v>
      </c>
      <c r="U14" s="6">
        <v>1.7650070590926888E-2</v>
      </c>
      <c r="V14" s="6">
        <v>2.2269772976684274</v>
      </c>
      <c r="W14" s="6">
        <v>0.62418486376573612</v>
      </c>
      <c r="X14" s="6">
        <v>1.3794651701995089E-2</v>
      </c>
      <c r="Y14" s="6">
        <v>5.6416467820300637E-4</v>
      </c>
      <c r="Z14" s="6">
        <v>3.3745563433375649E-4</v>
      </c>
      <c r="AA14" s="6">
        <v>4.7459812270356694E-4</v>
      </c>
      <c r="AB14" s="6">
        <v>1.5170870137235417E-2</v>
      </c>
      <c r="AC14" s="6">
        <v>6.2133500000000001E-2</v>
      </c>
      <c r="AD14" s="6">
        <v>4.3001346499999996E-2</v>
      </c>
      <c r="AE14" s="36"/>
      <c r="AF14" s="24">
        <v>28</v>
      </c>
      <c r="AG14" s="24">
        <v>105</v>
      </c>
      <c r="AH14" s="24">
        <v>30712</v>
      </c>
      <c r="AI14" s="24">
        <v>14611.445618472007</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0.107656</v>
      </c>
      <c r="F16" s="6">
        <v>4.713740000000001E-3</v>
      </c>
      <c r="G16" s="6">
        <v>2.8861682688945824E-2</v>
      </c>
      <c r="H16" s="6" t="s">
        <v>438</v>
      </c>
      <c r="I16" s="6">
        <v>5.0553870000000001E-2</v>
      </c>
      <c r="J16" s="6">
        <v>5.9393870000000001E-2</v>
      </c>
      <c r="K16" s="6">
        <v>6.6593369999999999E-2</v>
      </c>
      <c r="L16" s="6">
        <v>1.7250227500000001E-3</v>
      </c>
      <c r="M16" s="6">
        <v>6.4427999999999999E-2</v>
      </c>
      <c r="N16" s="6">
        <v>8.7432744999999985E-3</v>
      </c>
      <c r="O16" s="6">
        <v>1.0052107499999999E-3</v>
      </c>
      <c r="P16" s="6">
        <v>9.7984000000000005E-4</v>
      </c>
      <c r="Q16" s="6">
        <v>4.0815500000000006E-3</v>
      </c>
      <c r="R16" s="6">
        <v>3.7245390799999999E-3</v>
      </c>
      <c r="S16" s="6">
        <v>8.5850519079999996E-3</v>
      </c>
      <c r="T16" s="6">
        <v>5.657948329999999E-3</v>
      </c>
      <c r="U16" s="6">
        <v>2.1878995999999999E-3</v>
      </c>
      <c r="V16" s="6">
        <v>6.8156574500000011E-2</v>
      </c>
      <c r="W16" s="6">
        <v>1.9168999999999999E-2</v>
      </c>
      <c r="X16" s="6">
        <v>4.1926248000000003E-4</v>
      </c>
      <c r="Y16" s="6">
        <v>1.6655719999999998E-5</v>
      </c>
      <c r="Z16" s="6">
        <v>6.3707199999999995E-6</v>
      </c>
      <c r="AA16" s="6">
        <v>1.632592E-5</v>
      </c>
      <c r="AB16" s="6">
        <v>4.5861484000000004E-4</v>
      </c>
      <c r="AC16" s="6">
        <v>1.8700000000000001E-3</v>
      </c>
      <c r="AD16" s="6">
        <v>1.3089999999999998E-3</v>
      </c>
      <c r="AE16" s="36"/>
      <c r="AF16" s="24">
        <v>255</v>
      </c>
      <c r="AG16" s="24" t="s">
        <v>428</v>
      </c>
      <c r="AH16" s="24">
        <v>683</v>
      </c>
      <c r="AI16" s="24">
        <v>374</v>
      </c>
      <c r="AJ16" s="24" t="s">
        <v>428</v>
      </c>
      <c r="AK16" s="24" t="s">
        <v>429</v>
      </c>
      <c r="AL16" s="38" t="s">
        <v>49</v>
      </c>
    </row>
    <row r="17" spans="1:38" s="2" customFormat="1" ht="26.25" customHeight="1" thickBot="1" x14ac:dyDescent="0.25">
      <c r="A17" s="57" t="s">
        <v>53</v>
      </c>
      <c r="B17" s="57" t="s">
        <v>58</v>
      </c>
      <c r="C17" s="58" t="s">
        <v>59</v>
      </c>
      <c r="D17" s="59"/>
      <c r="E17" s="6">
        <v>3.0043999999999998E-2</v>
      </c>
      <c r="F17" s="6">
        <v>9.3379999999999991E-3</v>
      </c>
      <c r="G17" s="6">
        <v>6.6927488067904117E-5</v>
      </c>
      <c r="H17" s="6" t="s">
        <v>438</v>
      </c>
      <c r="I17" s="6">
        <v>3.1668000000000001E-4</v>
      </c>
      <c r="J17" s="6">
        <v>3.1668000000000001E-4</v>
      </c>
      <c r="K17" s="6">
        <v>3.1668000000000001E-4</v>
      </c>
      <c r="L17" s="6">
        <v>1.26672E-5</v>
      </c>
      <c r="M17" s="6">
        <v>1.1774000000000001E-2</v>
      </c>
      <c r="N17" s="6">
        <v>4.4659999999999993E-6</v>
      </c>
      <c r="O17" s="6">
        <v>3.6539999999999998E-7</v>
      </c>
      <c r="P17" s="6">
        <v>2.1923999999999999E-4</v>
      </c>
      <c r="Q17" s="6">
        <v>4.0600000000000004E-5</v>
      </c>
      <c r="R17" s="6">
        <v>5.2780000000000001E-6</v>
      </c>
      <c r="S17" s="6">
        <v>1.0556000000000001E-6</v>
      </c>
      <c r="T17" s="6">
        <v>5.2780000000000001E-6</v>
      </c>
      <c r="U17" s="6">
        <v>2.3548000000000002E-5</v>
      </c>
      <c r="V17" s="6">
        <v>2.9637999999999995E-4</v>
      </c>
      <c r="W17" s="6">
        <v>2.1112000000000003E-4</v>
      </c>
      <c r="X17" s="6">
        <v>2.9231999999999999E-4</v>
      </c>
      <c r="Y17" s="6">
        <v>1.1774000000000001E-3</v>
      </c>
      <c r="Z17" s="6">
        <v>4.4660000000000007E-4</v>
      </c>
      <c r="AA17" s="6">
        <v>4.3847999999999999E-4</v>
      </c>
      <c r="AB17" s="6">
        <v>2.3548000000000002E-3</v>
      </c>
      <c r="AC17" s="6" t="s">
        <v>438</v>
      </c>
      <c r="AD17" s="6" t="s">
        <v>438</v>
      </c>
      <c r="AE17" s="36"/>
      <c r="AF17" s="24" t="s">
        <v>428</v>
      </c>
      <c r="AG17" s="24" t="s">
        <v>428</v>
      </c>
      <c r="AH17" s="24">
        <v>406</v>
      </c>
      <c r="AI17" s="24" t="s">
        <v>428</v>
      </c>
      <c r="AJ17" s="24" t="s">
        <v>428</v>
      </c>
      <c r="AK17" s="24" t="s">
        <v>429</v>
      </c>
      <c r="AL17" s="38" t="s">
        <v>49</v>
      </c>
    </row>
    <row r="18" spans="1:38" s="2" customFormat="1" ht="26.25" customHeight="1" thickBot="1" x14ac:dyDescent="0.25">
      <c r="A18" s="57" t="s">
        <v>53</v>
      </c>
      <c r="B18" s="57" t="s">
        <v>60</v>
      </c>
      <c r="C18" s="58" t="s">
        <v>61</v>
      </c>
      <c r="D18" s="59"/>
      <c r="E18" s="6">
        <v>4.6129999999999999E-3</v>
      </c>
      <c r="F18" s="6">
        <v>1.4687999999999999E-3</v>
      </c>
      <c r="G18" s="6">
        <v>4.410701846190677E-4</v>
      </c>
      <c r="H18" s="6" t="s">
        <v>438</v>
      </c>
      <c r="I18" s="6">
        <v>1.548E-4</v>
      </c>
      <c r="J18" s="6">
        <v>1.6380000000000002E-4</v>
      </c>
      <c r="K18" s="6">
        <v>1.708E-4</v>
      </c>
      <c r="L18" s="6">
        <v>8.7839999999999992E-6</v>
      </c>
      <c r="M18" s="6">
        <v>2.6710000000000002E-3</v>
      </c>
      <c r="N18" s="6">
        <v>1.3466000000000002E-4</v>
      </c>
      <c r="O18" s="6">
        <v>1.8540000000000002E-6</v>
      </c>
      <c r="P18" s="6">
        <v>4.0300000000000004E-5</v>
      </c>
      <c r="Q18" s="6">
        <v>9.9999999999999991E-6</v>
      </c>
      <c r="R18" s="6">
        <v>1.4279999999999999E-5</v>
      </c>
      <c r="S18" s="6">
        <v>1.7656000000000002E-5</v>
      </c>
      <c r="T18" s="6">
        <v>1.378E-5</v>
      </c>
      <c r="U18" s="6">
        <v>5.2800000000000003E-6</v>
      </c>
      <c r="V18" s="6">
        <v>2.4380000000000002E-4</v>
      </c>
      <c r="W18" s="6">
        <v>2.342E-4</v>
      </c>
      <c r="X18" s="6">
        <v>8.8699999999999988E-5</v>
      </c>
      <c r="Y18" s="6">
        <v>2.329E-4</v>
      </c>
      <c r="Z18" s="6">
        <v>8.9700000000000012E-5</v>
      </c>
      <c r="AA18" s="6">
        <v>8.3300000000000005E-5</v>
      </c>
      <c r="AB18" s="6">
        <v>4.9459999999999999E-4</v>
      </c>
      <c r="AC18" s="6">
        <v>6.1999999999999999E-7</v>
      </c>
      <c r="AD18" s="6">
        <v>1.7000000000000001E-4</v>
      </c>
      <c r="AE18" s="36"/>
      <c r="AF18" s="24" t="s">
        <v>428</v>
      </c>
      <c r="AG18" s="24">
        <v>1</v>
      </c>
      <c r="AH18" s="24">
        <v>60</v>
      </c>
      <c r="AI18" s="24" t="s">
        <v>428</v>
      </c>
      <c r="AJ18" s="24" t="s">
        <v>428</v>
      </c>
      <c r="AK18" s="24" t="s">
        <v>429</v>
      </c>
      <c r="AL18" s="38" t="s">
        <v>49</v>
      </c>
    </row>
    <row r="19" spans="1:38" s="2" customFormat="1" ht="26.25" customHeight="1" thickBot="1" x14ac:dyDescent="0.25">
      <c r="A19" s="57" t="s">
        <v>53</v>
      </c>
      <c r="B19" s="57" t="s">
        <v>62</v>
      </c>
      <c r="C19" s="58" t="s">
        <v>63</v>
      </c>
      <c r="D19" s="59"/>
      <c r="E19" s="6">
        <v>5.7475999999999999E-2</v>
      </c>
      <c r="F19" s="6">
        <v>7.7779000000000001E-2</v>
      </c>
      <c r="G19" s="6">
        <v>9.967434321424223E-3</v>
      </c>
      <c r="H19" s="6">
        <v>8.1770000000000002E-3</v>
      </c>
      <c r="I19" s="6">
        <v>3.1348440000000005E-2</v>
      </c>
      <c r="J19" s="6">
        <v>3.2011440000000009E-2</v>
      </c>
      <c r="K19" s="6">
        <v>3.3558440000000002E-2</v>
      </c>
      <c r="L19" s="6">
        <v>8.6899376000000011E-3</v>
      </c>
      <c r="M19" s="6">
        <v>0.14047800000000005</v>
      </c>
      <c r="N19" s="6">
        <v>5.9725580000000011E-3</v>
      </c>
      <c r="O19" s="6">
        <v>2.8734542000000002E-3</v>
      </c>
      <c r="P19" s="6">
        <v>3.9280000000000001E-4</v>
      </c>
      <c r="Q19" s="6">
        <v>9.1819999999999998E-5</v>
      </c>
      <c r="R19" s="6">
        <v>5.0896740000000006E-3</v>
      </c>
      <c r="S19" s="6">
        <v>1.3275147999999997E-3</v>
      </c>
      <c r="T19" s="6">
        <v>4.4848200000000005E-4</v>
      </c>
      <c r="U19" s="6">
        <v>1.3949399999999999E-4</v>
      </c>
      <c r="V19" s="6">
        <v>0.11354454</v>
      </c>
      <c r="W19" s="6">
        <v>2.2360359999999999E-2</v>
      </c>
      <c r="X19" s="6">
        <v>2.5704600000000001E-3</v>
      </c>
      <c r="Y19" s="6">
        <v>4.9952E-3</v>
      </c>
      <c r="Z19" s="6">
        <v>1.6545000000000002E-3</v>
      </c>
      <c r="AA19" s="6">
        <v>1.4233399999999999E-3</v>
      </c>
      <c r="AB19" s="6">
        <v>1.06435E-2</v>
      </c>
      <c r="AC19" s="6">
        <v>1.1050000000000001E-3</v>
      </c>
      <c r="AD19" s="6">
        <v>1.3260000000000002E-5</v>
      </c>
      <c r="AE19" s="36"/>
      <c r="AF19" s="24">
        <v>139</v>
      </c>
      <c r="AG19" s="24" t="s">
        <v>428</v>
      </c>
      <c r="AH19" s="24">
        <v>330</v>
      </c>
      <c r="AI19" s="24">
        <v>251</v>
      </c>
      <c r="AJ19" s="24" t="s">
        <v>428</v>
      </c>
      <c r="AK19" s="24" t="s">
        <v>429</v>
      </c>
      <c r="AL19" s="38" t="s">
        <v>49</v>
      </c>
    </row>
    <row r="20" spans="1:38" s="2" customFormat="1" ht="26.25" customHeight="1" thickBot="1" x14ac:dyDescent="0.25">
      <c r="A20" s="57" t="s">
        <v>53</v>
      </c>
      <c r="B20" s="57" t="s">
        <v>64</v>
      </c>
      <c r="C20" s="58" t="s">
        <v>65</v>
      </c>
      <c r="D20" s="59"/>
      <c r="E20" s="6">
        <v>7.9290000000000003E-3</v>
      </c>
      <c r="F20" s="6">
        <v>3.823E-3</v>
      </c>
      <c r="G20" s="6">
        <v>2.4004493368202359E-4</v>
      </c>
      <c r="H20" s="6">
        <v>1.85E-4</v>
      </c>
      <c r="I20" s="6">
        <v>7.7878000000000008E-4</v>
      </c>
      <c r="J20" s="6">
        <v>7.9378000000000001E-4</v>
      </c>
      <c r="K20" s="6">
        <v>8.2877999999999988E-4</v>
      </c>
      <c r="L20" s="6">
        <v>1.9915120000000002E-4</v>
      </c>
      <c r="M20" s="6">
        <v>5.7790000000000011E-3</v>
      </c>
      <c r="N20" s="6">
        <v>1.3611099999999998E-4</v>
      </c>
      <c r="O20" s="6">
        <v>6.5090900000000011E-5</v>
      </c>
      <c r="P20" s="6">
        <v>5.7340000000000003E-5</v>
      </c>
      <c r="Q20" s="6">
        <v>1.1050000000000001E-5</v>
      </c>
      <c r="R20" s="6">
        <v>1.1631300000000002E-4</v>
      </c>
      <c r="S20" s="6">
        <v>3.0262600000000001E-5</v>
      </c>
      <c r="T20" s="6">
        <v>1.1312999999999998E-5</v>
      </c>
      <c r="U20" s="6">
        <v>8.3580000000000003E-6</v>
      </c>
      <c r="V20" s="6">
        <v>2.6337299999999999E-3</v>
      </c>
      <c r="W20" s="6">
        <v>5.5252000000000003E-4</v>
      </c>
      <c r="X20" s="6">
        <v>1.2271999999999999E-4</v>
      </c>
      <c r="Y20" s="6">
        <v>3.7290000000000001E-4</v>
      </c>
      <c r="Z20" s="6">
        <v>1.361E-4</v>
      </c>
      <c r="AA20" s="6">
        <v>1.2908E-4</v>
      </c>
      <c r="AB20" s="6">
        <v>7.6080000000000006E-4</v>
      </c>
      <c r="AC20" s="6">
        <v>2.4999999999999998E-5</v>
      </c>
      <c r="AD20" s="6">
        <v>3.0000000000000004E-7</v>
      </c>
      <c r="AE20" s="36"/>
      <c r="AF20" s="24">
        <v>4</v>
      </c>
      <c r="AG20" s="24" t="s">
        <v>428</v>
      </c>
      <c r="AH20" s="24">
        <v>95</v>
      </c>
      <c r="AI20" s="24">
        <v>7</v>
      </c>
      <c r="AJ20" s="24" t="s">
        <v>428</v>
      </c>
      <c r="AK20" s="24" t="s">
        <v>429</v>
      </c>
      <c r="AL20" s="38" t="s">
        <v>49</v>
      </c>
    </row>
    <row r="21" spans="1:38" s="2" customFormat="1" ht="26.25" customHeight="1" thickBot="1" x14ac:dyDescent="0.25">
      <c r="A21" s="57" t="s">
        <v>53</v>
      </c>
      <c r="B21" s="57" t="s">
        <v>66</v>
      </c>
      <c r="C21" s="58" t="s">
        <v>67</v>
      </c>
      <c r="D21" s="59"/>
      <c r="E21" s="6">
        <v>0.17805199999999999</v>
      </c>
      <c r="F21" s="6">
        <v>0.1215812</v>
      </c>
      <c r="G21" s="6">
        <v>2.9518563157265535E-2</v>
      </c>
      <c r="H21" s="6">
        <v>9.5829999999999995E-3</v>
      </c>
      <c r="I21" s="6">
        <v>4.0976500000000006E-2</v>
      </c>
      <c r="J21" s="6">
        <v>4.1969500000000007E-2</v>
      </c>
      <c r="K21" s="6">
        <v>4.395049999999999E-2</v>
      </c>
      <c r="L21" s="6">
        <v>1.0788468000000002E-2</v>
      </c>
      <c r="M21" s="6">
        <v>0.22389100000000001</v>
      </c>
      <c r="N21" s="6">
        <v>1.0231485E-2</v>
      </c>
      <c r="O21" s="6">
        <v>3.4120195000000007E-3</v>
      </c>
      <c r="P21" s="6">
        <v>1.2975799999999998E-3</v>
      </c>
      <c r="Q21" s="6">
        <v>3.2382E-4</v>
      </c>
      <c r="R21" s="6">
        <v>6.3114749999999996E-3</v>
      </c>
      <c r="S21" s="6">
        <v>1.9867550000000002E-3</v>
      </c>
      <c r="T21" s="6">
        <v>8.5337100000000012E-4</v>
      </c>
      <c r="U21" s="6">
        <v>2.7971999999999996E-4</v>
      </c>
      <c r="V21" s="6">
        <v>0.13977675000000001</v>
      </c>
      <c r="W21" s="6">
        <v>3.1746800000000006E-2</v>
      </c>
      <c r="X21" s="6">
        <v>5.0302999999999988E-3</v>
      </c>
      <c r="Y21" s="6">
        <v>1.1260099999999999E-2</v>
      </c>
      <c r="Z21" s="6">
        <v>3.8791999999999997E-3</v>
      </c>
      <c r="AA21" s="6">
        <v>3.4525000000000003E-3</v>
      </c>
      <c r="AB21" s="6">
        <v>2.36221E-2</v>
      </c>
      <c r="AC21" s="6">
        <v>1.30988E-3</v>
      </c>
      <c r="AD21" s="6">
        <v>4.0955399999999999E-3</v>
      </c>
      <c r="AE21" s="36"/>
      <c r="AF21" s="24">
        <v>156</v>
      </c>
      <c r="AG21" s="24">
        <v>24</v>
      </c>
      <c r="AH21" s="24">
        <v>1627</v>
      </c>
      <c r="AI21" s="24">
        <v>259</v>
      </c>
      <c r="AJ21" s="24">
        <v>29</v>
      </c>
      <c r="AK21" s="24" t="s">
        <v>429</v>
      </c>
      <c r="AL21" s="38" t="s">
        <v>49</v>
      </c>
    </row>
    <row r="22" spans="1:38" s="2" customFormat="1" ht="26.25" customHeight="1" thickBot="1" x14ac:dyDescent="0.25">
      <c r="A22" s="57" t="s">
        <v>53</v>
      </c>
      <c r="B22" s="61" t="s">
        <v>68</v>
      </c>
      <c r="C22" s="58" t="s">
        <v>69</v>
      </c>
      <c r="D22" s="59"/>
      <c r="E22" s="6">
        <v>0.10048136999999999</v>
      </c>
      <c r="F22" s="6">
        <v>3.3868578000000003E-2</v>
      </c>
      <c r="G22" s="6">
        <v>2.6077945117005546E-2</v>
      </c>
      <c r="H22" s="6">
        <v>1.1099999999999999E-4</v>
      </c>
      <c r="I22" s="6">
        <v>7.8452338000000038E-3</v>
      </c>
      <c r="J22" s="6">
        <v>8.3916238000000046E-3</v>
      </c>
      <c r="K22" s="6">
        <v>8.8305938000000049E-3</v>
      </c>
      <c r="L22" s="6">
        <v>5.9017767200000024E-4</v>
      </c>
      <c r="M22" s="6">
        <v>9.2252600000000032E-2</v>
      </c>
      <c r="N22" s="6">
        <v>8.0955078100000046E-3</v>
      </c>
      <c r="O22" s="6">
        <v>1.4757063900000007E-4</v>
      </c>
      <c r="P22" s="6">
        <v>1.1220124000000005E-3</v>
      </c>
      <c r="Q22" s="6">
        <v>3.5954100000000017E-4</v>
      </c>
      <c r="R22" s="6">
        <v>8.9109423000000053E-4</v>
      </c>
      <c r="S22" s="6">
        <v>1.0664868460000009E-3</v>
      </c>
      <c r="T22" s="6">
        <v>7.9785523000000058E-4</v>
      </c>
      <c r="U22" s="6">
        <v>1.7883918000000009E-4</v>
      </c>
      <c r="V22" s="6">
        <v>1.4412518300000005E-2</v>
      </c>
      <c r="W22" s="6">
        <v>1.3048299200000009E-2</v>
      </c>
      <c r="X22" s="6">
        <v>3.6151162000000021E-3</v>
      </c>
      <c r="Y22" s="6">
        <v>7.076978000000002E-3</v>
      </c>
      <c r="Z22" s="6">
        <v>2.7543080000000005E-3</v>
      </c>
      <c r="AA22" s="6">
        <v>2.416401800000001E-3</v>
      </c>
      <c r="AB22" s="6">
        <v>1.5862804000000008E-2</v>
      </c>
      <c r="AC22" s="6">
        <v>5.2020200000000021E-5</v>
      </c>
      <c r="AD22" s="6">
        <v>1.0150880000000008E-2</v>
      </c>
      <c r="AE22" s="36"/>
      <c r="AF22" s="24">
        <v>1</v>
      </c>
      <c r="AG22" s="24">
        <v>957</v>
      </c>
      <c r="AH22" s="24">
        <v>1208</v>
      </c>
      <c r="AI22" s="24">
        <v>1135.7219537722801</v>
      </c>
      <c r="AJ22" s="24">
        <v>1218.8323984277199</v>
      </c>
      <c r="AK22" s="24" t="s">
        <v>429</v>
      </c>
      <c r="AL22" s="38" t="s">
        <v>49</v>
      </c>
    </row>
    <row r="23" spans="1:38" s="2" customFormat="1" ht="26.25" customHeight="1" thickBot="1" x14ac:dyDescent="0.25">
      <c r="A23" s="57" t="s">
        <v>70</v>
      </c>
      <c r="B23" s="61" t="s">
        <v>392</v>
      </c>
      <c r="C23" s="58" t="s">
        <v>388</v>
      </c>
      <c r="D23" s="100"/>
      <c r="E23" s="6">
        <v>0.66220531846771569</v>
      </c>
      <c r="F23" s="6">
        <v>0.10503042365796945</v>
      </c>
      <c r="G23" s="6">
        <v>7.2531600072001864E-2</v>
      </c>
      <c r="H23" s="6">
        <v>2.9440568161618572E-4</v>
      </c>
      <c r="I23" s="6">
        <v>3.7195864812378333E-2</v>
      </c>
      <c r="J23" s="6">
        <v>3.7195864812378333E-2</v>
      </c>
      <c r="K23" s="6">
        <v>3.7195864812378333E-2</v>
      </c>
      <c r="L23" s="6">
        <v>2.5951256218302257E-2</v>
      </c>
      <c r="M23" s="6">
        <v>1.1201546926326447</v>
      </c>
      <c r="N23" s="6">
        <v>5.5171162401220627E-3</v>
      </c>
      <c r="O23" s="6">
        <v>3.734653690204595E-4</v>
      </c>
      <c r="P23" s="6" t="s">
        <v>438</v>
      </c>
      <c r="Q23" s="6" t="s">
        <v>438</v>
      </c>
      <c r="R23" s="6">
        <v>1.8673268451022977E-3</v>
      </c>
      <c r="S23" s="6">
        <v>6.3489112733478126E-2</v>
      </c>
      <c r="T23" s="6">
        <v>2.6142575831432169E-3</v>
      </c>
      <c r="U23" s="6">
        <v>3.734653690204595E-4</v>
      </c>
      <c r="V23" s="6">
        <v>3.7346536902045958E-2</v>
      </c>
      <c r="W23" s="6" t="s">
        <v>438</v>
      </c>
      <c r="X23" s="6">
        <v>2.9440568161618569E-3</v>
      </c>
      <c r="Y23" s="6">
        <v>1.8564103111018426E-3</v>
      </c>
      <c r="Z23" s="6" t="s">
        <v>438</v>
      </c>
      <c r="AA23" s="6" t="s">
        <v>438</v>
      </c>
      <c r="AB23" s="6">
        <v>4.8004671272636997E-3</v>
      </c>
      <c r="AC23" s="6" t="s">
        <v>438</v>
      </c>
      <c r="AD23" s="6" t="s">
        <v>438</v>
      </c>
      <c r="AE23" s="36"/>
      <c r="AF23" s="24">
        <v>1588.47</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1.46464649</v>
      </c>
      <c r="F24" s="6">
        <v>4.5299968419999992</v>
      </c>
      <c r="G24" s="6">
        <v>0.69660419505120874</v>
      </c>
      <c r="H24" s="6">
        <v>0.55755299999999997</v>
      </c>
      <c r="I24" s="6">
        <v>2.1153147200000006</v>
      </c>
      <c r="J24" s="6">
        <v>2.160908720000001</v>
      </c>
      <c r="K24" s="6">
        <v>2.26669272</v>
      </c>
      <c r="L24" s="6">
        <v>0.59117203360000015</v>
      </c>
      <c r="M24" s="6">
        <v>8.6776667800000009</v>
      </c>
      <c r="N24" s="6">
        <v>0.41262948040000003</v>
      </c>
      <c r="O24" s="6">
        <v>0.19597495578000004</v>
      </c>
      <c r="P24" s="6">
        <v>8.9948836000000015E-3</v>
      </c>
      <c r="Q24" s="6">
        <v>3.2311759000000001E-3</v>
      </c>
      <c r="R24" s="6">
        <v>0.34717245536000008</v>
      </c>
      <c r="S24" s="6">
        <v>9.1169449735999997E-2</v>
      </c>
      <c r="T24" s="6">
        <v>3.0699357600000005E-2</v>
      </c>
      <c r="U24" s="6">
        <v>7.6366763000000008E-3</v>
      </c>
      <c r="V24" s="6">
        <v>7.724347894000001</v>
      </c>
      <c r="W24" s="6">
        <v>1.5164724219999999</v>
      </c>
      <c r="X24" s="6">
        <v>0.15275134716000005</v>
      </c>
      <c r="Y24" s="6">
        <v>0.24414154024000004</v>
      </c>
      <c r="Z24" s="6">
        <v>7.6510391240000003E-2</v>
      </c>
      <c r="AA24" s="6">
        <v>6.1213205239999999E-2</v>
      </c>
      <c r="AB24" s="6">
        <v>0.53461648388000016</v>
      </c>
      <c r="AC24" s="6">
        <v>7.5371660000000021E-2</v>
      </c>
      <c r="AD24" s="6">
        <v>8.21414E-3</v>
      </c>
      <c r="AE24" s="36"/>
      <c r="AF24" s="24">
        <v>125.52999999999997</v>
      </c>
      <c r="AG24" s="24">
        <v>43</v>
      </c>
      <c r="AH24" s="24">
        <v>1536</v>
      </c>
      <c r="AI24" s="24">
        <v>15069</v>
      </c>
      <c r="AJ24" s="24" t="s">
        <v>428</v>
      </c>
      <c r="AK24" s="24" t="s">
        <v>429</v>
      </c>
      <c r="AL24" s="38" t="s">
        <v>49</v>
      </c>
    </row>
    <row r="25" spans="1:38" s="2" customFormat="1" ht="26.25" customHeight="1" thickBot="1" x14ac:dyDescent="0.25">
      <c r="A25" s="57" t="s">
        <v>73</v>
      </c>
      <c r="B25" s="61" t="s">
        <v>74</v>
      </c>
      <c r="C25" s="63" t="s">
        <v>75</v>
      </c>
      <c r="D25" s="59"/>
      <c r="E25" s="6">
        <v>0.13741948000000001</v>
      </c>
      <c r="F25" s="6">
        <v>4.288028E-2</v>
      </c>
      <c r="G25" s="6">
        <v>2.0258399999999999E-2</v>
      </c>
      <c r="H25" s="6" t="s">
        <v>438</v>
      </c>
      <c r="I25" s="6">
        <v>2.3634799999999998E-3</v>
      </c>
      <c r="J25" s="6">
        <v>2.3634799999999998E-3</v>
      </c>
      <c r="K25" s="6">
        <v>2.3634799999999998E-3</v>
      </c>
      <c r="L25" s="6">
        <v>1.1344704E-3</v>
      </c>
      <c r="M25" s="6">
        <v>0.37748152000000001</v>
      </c>
      <c r="N25" s="6">
        <v>1.1699226000000001E-3</v>
      </c>
      <c r="O25" s="6">
        <v>1.671318E-4</v>
      </c>
      <c r="P25" s="6">
        <v>5.0139539999999989E-4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722.17650779999997</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3.1780000000000003E-4</v>
      </c>
      <c r="F26" s="6">
        <v>7.8400000000000008E-5</v>
      </c>
      <c r="G26" s="6">
        <v>4.6200000000000005E-5</v>
      </c>
      <c r="H26" s="6" t="s">
        <v>438</v>
      </c>
      <c r="I26" s="6">
        <v>1.9600000000000002E-5</v>
      </c>
      <c r="J26" s="6">
        <v>1.9600000000000002E-5</v>
      </c>
      <c r="K26" s="6">
        <v>1.9600000000000002E-5</v>
      </c>
      <c r="L26" s="6">
        <v>9.4080000000000004E-6</v>
      </c>
      <c r="M26" s="6">
        <v>9.3800000000000003E-4</v>
      </c>
      <c r="N26" s="6">
        <v>2.5970000000000003E-6</v>
      </c>
      <c r="O26" s="6">
        <v>3.7100000000000003E-7</v>
      </c>
      <c r="P26" s="6">
        <v>1.113E-6</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1.603091</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4.1140170648715024</v>
      </c>
      <c r="F27" s="6">
        <v>2.3325903443842408</v>
      </c>
      <c r="G27" s="6">
        <v>9.6433111543771603E-3</v>
      </c>
      <c r="H27" s="6">
        <v>0.18922615472584062</v>
      </c>
      <c r="I27" s="6">
        <v>0.23795531946105991</v>
      </c>
      <c r="J27" s="6">
        <v>0.23795531946105991</v>
      </c>
      <c r="K27" s="6">
        <v>0.23795531946105991</v>
      </c>
      <c r="L27" s="6">
        <v>0.18640117596026259</v>
      </c>
      <c r="M27" s="6">
        <v>15.909947476081641</v>
      </c>
      <c r="N27" s="6">
        <v>0.9345119164661726</v>
      </c>
      <c r="O27" s="6">
        <v>5.4782371077993459E-5</v>
      </c>
      <c r="P27" s="6">
        <v>3.3267327119205765E-3</v>
      </c>
      <c r="Q27" s="6">
        <v>8.9723153177213109E-5</v>
      </c>
      <c r="R27" s="6">
        <v>3.8168829361385349E-3</v>
      </c>
      <c r="S27" s="6">
        <v>2.614179519775643E-3</v>
      </c>
      <c r="T27" s="6">
        <v>5.1675331899358079E-4</v>
      </c>
      <c r="U27" s="6">
        <v>6.9881564198439247E-5</v>
      </c>
      <c r="V27" s="6">
        <v>1.1983433886355839E-2</v>
      </c>
      <c r="W27" s="6">
        <v>0.30321140000000002</v>
      </c>
      <c r="X27" s="6">
        <v>8.6625879007000001E-3</v>
      </c>
      <c r="Y27" s="6">
        <v>9.7307753489999996E-3</v>
      </c>
      <c r="Z27" s="6">
        <v>7.5553940808000004E-3</v>
      </c>
      <c r="AA27" s="6">
        <v>8.3411164148000008E-3</v>
      </c>
      <c r="AB27" s="6">
        <v>3.4289873745300001E-2</v>
      </c>
      <c r="AC27" s="6">
        <v>3.0110299999999999E-4</v>
      </c>
      <c r="AD27" s="6">
        <v>5.0738800000000003E-5</v>
      </c>
      <c r="AE27" s="36"/>
      <c r="AF27" s="24">
        <v>23308.280348418695</v>
      </c>
      <c r="AG27" s="24" t="s">
        <v>429</v>
      </c>
      <c r="AH27" s="24" t="s">
        <v>429</v>
      </c>
      <c r="AI27" s="24">
        <v>558.87456634059686</v>
      </c>
      <c r="AJ27" s="24" t="s">
        <v>429</v>
      </c>
      <c r="AK27" s="24" t="s">
        <v>429</v>
      </c>
      <c r="AL27" s="38" t="s">
        <v>49</v>
      </c>
    </row>
    <row r="28" spans="1:38" s="2" customFormat="1" ht="26.25" customHeight="1" thickBot="1" x14ac:dyDescent="0.25">
      <c r="A28" s="57" t="s">
        <v>78</v>
      </c>
      <c r="B28" s="57" t="s">
        <v>81</v>
      </c>
      <c r="C28" s="58" t="s">
        <v>82</v>
      </c>
      <c r="D28" s="59"/>
      <c r="E28" s="6">
        <v>1.0005656617414382</v>
      </c>
      <c r="F28" s="6">
        <v>0.12571290528428306</v>
      </c>
      <c r="G28" s="6">
        <v>1.4822935712713065E-3</v>
      </c>
      <c r="H28" s="6">
        <v>4.3223892641691859E-3</v>
      </c>
      <c r="I28" s="6">
        <v>6.3422257969568366E-2</v>
      </c>
      <c r="J28" s="6">
        <v>6.3422257969568366E-2</v>
      </c>
      <c r="K28" s="6">
        <v>6.3422257969568366E-2</v>
      </c>
      <c r="L28" s="6">
        <v>4.8779913636942618E-2</v>
      </c>
      <c r="M28" s="6">
        <v>0.81139390036172654</v>
      </c>
      <c r="N28" s="6">
        <v>1.8541971226587683E-2</v>
      </c>
      <c r="O28" s="6">
        <v>4.3928131557401197E-6</v>
      </c>
      <c r="P28" s="6">
        <v>4.1642772358618053E-4</v>
      </c>
      <c r="Q28" s="6">
        <v>8.3919425441020609E-6</v>
      </c>
      <c r="R28" s="6">
        <v>6.3772783291206532E-4</v>
      </c>
      <c r="S28" s="6">
        <v>4.2873657032416711E-4</v>
      </c>
      <c r="T28" s="6">
        <v>2.3476509133633141E-5</v>
      </c>
      <c r="U28" s="6">
        <v>7.9982587767238842E-6</v>
      </c>
      <c r="V28" s="6">
        <v>1.4278760667889535E-3</v>
      </c>
      <c r="W28" s="6">
        <v>4.03407E-2</v>
      </c>
      <c r="X28" s="6">
        <v>1.5213361624999999E-3</v>
      </c>
      <c r="Y28" s="6">
        <v>1.7056519144E-3</v>
      </c>
      <c r="Z28" s="6">
        <v>1.3367861974E-3</v>
      </c>
      <c r="AA28" s="6">
        <v>1.4205772498E-3</v>
      </c>
      <c r="AB28" s="6">
        <v>5.9843515241000001E-3</v>
      </c>
      <c r="AC28" s="6">
        <v>3.8645900000000002E-5</v>
      </c>
      <c r="AD28" s="6">
        <v>7.8122999999999997E-6</v>
      </c>
      <c r="AE28" s="36"/>
      <c r="AF28" s="24">
        <v>3305.1854825130622</v>
      </c>
      <c r="AG28" s="24" t="s">
        <v>429</v>
      </c>
      <c r="AH28" s="24" t="s">
        <v>429</v>
      </c>
      <c r="AI28" s="24">
        <v>65.662413897563468</v>
      </c>
      <c r="AJ28" s="24" t="s">
        <v>429</v>
      </c>
      <c r="AK28" s="24" t="s">
        <v>429</v>
      </c>
      <c r="AL28" s="38" t="s">
        <v>49</v>
      </c>
    </row>
    <row r="29" spans="1:38" s="2" customFormat="1" ht="26.25" customHeight="1" thickBot="1" x14ac:dyDescent="0.25">
      <c r="A29" s="57" t="s">
        <v>78</v>
      </c>
      <c r="B29" s="57" t="s">
        <v>83</v>
      </c>
      <c r="C29" s="58" t="s">
        <v>84</v>
      </c>
      <c r="D29" s="59"/>
      <c r="E29" s="6">
        <v>6.42187803391933</v>
      </c>
      <c r="F29" s="6">
        <v>0.2835384881942194</v>
      </c>
      <c r="G29" s="6">
        <v>5.9216689671747289E-3</v>
      </c>
      <c r="H29" s="6">
        <v>9.5411751206467988E-3</v>
      </c>
      <c r="I29" s="6">
        <v>0.11692212512761108</v>
      </c>
      <c r="J29" s="6">
        <v>0.11692212512761108</v>
      </c>
      <c r="K29" s="6">
        <v>0.11692212512761108</v>
      </c>
      <c r="L29" s="6">
        <v>7.9070261538652958E-2</v>
      </c>
      <c r="M29" s="6">
        <v>1.7315332209230276</v>
      </c>
      <c r="N29" s="6">
        <v>1.4323025608415738E-2</v>
      </c>
      <c r="O29" s="6">
        <v>1.559786076459827E-5</v>
      </c>
      <c r="P29" s="6">
        <v>1.6153598698363104E-3</v>
      </c>
      <c r="Q29" s="6">
        <v>3.0891614559507694E-5</v>
      </c>
      <c r="R29" s="6">
        <v>2.5673986993778974E-3</v>
      </c>
      <c r="S29" s="6">
        <v>1.7225045517111441E-3</v>
      </c>
      <c r="T29" s="6">
        <v>6.6953047603725643E-5</v>
      </c>
      <c r="U29" s="6">
        <v>3.0587507589818854E-5</v>
      </c>
      <c r="V29" s="6">
        <v>5.4966281570767283E-3</v>
      </c>
      <c r="W29" s="6">
        <v>6.1886899999999995E-2</v>
      </c>
      <c r="X29" s="6">
        <v>1.2977812914000001E-3</v>
      </c>
      <c r="Y29" s="6">
        <v>7.8587867091000005E-3</v>
      </c>
      <c r="Z29" s="6">
        <v>8.7816534053000005E-3</v>
      </c>
      <c r="AA29" s="6">
        <v>2.0187708978000002E-3</v>
      </c>
      <c r="AB29" s="6">
        <v>1.9956992303600003E-2</v>
      </c>
      <c r="AC29" s="6">
        <v>4.4891700000000003E-5</v>
      </c>
      <c r="AD29" s="6">
        <v>9.3102999999999996E-6</v>
      </c>
      <c r="AE29" s="36"/>
      <c r="AF29" s="24">
        <v>12585.43379334505</v>
      </c>
      <c r="AG29" s="24" t="s">
        <v>429</v>
      </c>
      <c r="AH29" s="24" t="s">
        <v>429</v>
      </c>
      <c r="AI29" s="24">
        <v>253.10392456453161</v>
      </c>
      <c r="AJ29" s="24" t="s">
        <v>429</v>
      </c>
      <c r="AK29" s="24" t="s">
        <v>429</v>
      </c>
      <c r="AL29" s="38" t="s">
        <v>49</v>
      </c>
    </row>
    <row r="30" spans="1:38" s="2" customFormat="1" ht="26.25" customHeight="1" thickBot="1" x14ac:dyDescent="0.25">
      <c r="A30" s="57" t="s">
        <v>78</v>
      </c>
      <c r="B30" s="57" t="s">
        <v>85</v>
      </c>
      <c r="C30" s="58" t="s">
        <v>86</v>
      </c>
      <c r="D30" s="59"/>
      <c r="E30" s="6">
        <v>7.0823744780543754E-3</v>
      </c>
      <c r="F30" s="6">
        <v>8.4781176965893379E-2</v>
      </c>
      <c r="G30" s="6">
        <v>2.7222720338248564E-5</v>
      </c>
      <c r="H30" s="6">
        <v>7.4194043924554167E-5</v>
      </c>
      <c r="I30" s="6">
        <v>1.2730808541708408E-3</v>
      </c>
      <c r="J30" s="6">
        <v>1.2730808541708408E-3</v>
      </c>
      <c r="K30" s="6">
        <v>1.2730808541708408E-3</v>
      </c>
      <c r="L30" s="6">
        <v>2.2990366429970473E-4</v>
      </c>
      <c r="M30" s="6">
        <v>0.22349615506646167</v>
      </c>
      <c r="N30" s="6">
        <v>6.8067277271489533E-3</v>
      </c>
      <c r="O30" s="6">
        <v>1.441820750535163E-4</v>
      </c>
      <c r="P30" s="6">
        <v>1.2571363616046846E-5</v>
      </c>
      <c r="Q30" s="6">
        <v>4.3349529710506353E-7</v>
      </c>
      <c r="R30" s="6">
        <v>6.1496899361301524E-4</v>
      </c>
      <c r="S30" s="6">
        <v>2.4556681120436949E-2</v>
      </c>
      <c r="T30" s="6">
        <v>1.0096283462778452E-3</v>
      </c>
      <c r="U30" s="6">
        <v>1.4355096506146026E-4</v>
      </c>
      <c r="V30" s="6">
        <v>1.4253970403863262E-2</v>
      </c>
      <c r="W30" s="6">
        <v>6.3339999999999989E-4</v>
      </c>
      <c r="X30" s="6">
        <v>9.2129990000000003E-6</v>
      </c>
      <c r="Y30" s="6">
        <v>1.18581148E-5</v>
      </c>
      <c r="Z30" s="6">
        <v>7.0902256999999999E-6</v>
      </c>
      <c r="AA30" s="6">
        <v>1.3183058800000001E-5</v>
      </c>
      <c r="AB30" s="6">
        <v>4.1344398299999999E-5</v>
      </c>
      <c r="AC30" s="6">
        <v>6.3330000000000004E-7</v>
      </c>
      <c r="AD30" s="6">
        <v>2.3729999999999999E-7</v>
      </c>
      <c r="AE30" s="36"/>
      <c r="AF30" s="24">
        <v>60.64997284744134</v>
      </c>
      <c r="AG30" s="24" t="s">
        <v>429</v>
      </c>
      <c r="AH30" s="24" t="s">
        <v>429</v>
      </c>
      <c r="AI30" s="24">
        <v>2.2772028051394719</v>
      </c>
      <c r="AJ30" s="24" t="s">
        <v>429</v>
      </c>
      <c r="AK30" s="24" t="s">
        <v>429</v>
      </c>
      <c r="AL30" s="38" t="s">
        <v>49</v>
      </c>
    </row>
    <row r="31" spans="1:38" s="2" customFormat="1" ht="26.25" customHeight="1" thickBot="1" x14ac:dyDescent="0.25">
      <c r="A31" s="57" t="s">
        <v>78</v>
      </c>
      <c r="B31" s="57" t="s">
        <v>87</v>
      </c>
      <c r="C31" s="58" t="s">
        <v>88</v>
      </c>
      <c r="D31" s="59"/>
      <c r="E31" s="6" t="s">
        <v>429</v>
      </c>
      <c r="F31" s="6">
        <v>0.20978618051315162</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9.777756258593076</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0.13160677466220438</v>
      </c>
      <c r="J32" s="6">
        <v>0.24879626739037325</v>
      </c>
      <c r="K32" s="6">
        <v>0.32361746843101874</v>
      </c>
      <c r="L32" s="6">
        <v>1.316067746622044E-2</v>
      </c>
      <c r="M32" s="6" t="s">
        <v>438</v>
      </c>
      <c r="N32" s="6">
        <v>0.35371205055819888</v>
      </c>
      <c r="O32" s="6">
        <v>1.6108723752496106E-3</v>
      </c>
      <c r="P32" s="6">
        <v>1.0479953901635097E-6</v>
      </c>
      <c r="Q32" s="6">
        <v>1.047995390163509E-12</v>
      </c>
      <c r="R32" s="6">
        <v>0.13136023706386196</v>
      </c>
      <c r="S32" s="6">
        <v>2.8786523120155634</v>
      </c>
      <c r="T32" s="6">
        <v>2.0591451079439271E-2</v>
      </c>
      <c r="U32" s="6">
        <v>2.6321354932440887E-3</v>
      </c>
      <c r="V32" s="6">
        <v>1.0479953901635095</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10322.007456506801</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6.5433215611922738E-2</v>
      </c>
      <c r="J33" s="6">
        <v>0.1211726215035606</v>
      </c>
      <c r="K33" s="6">
        <v>0.24234524300712121</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10322.007456506801</v>
      </c>
      <c r="AL33" s="38" t="s">
        <v>412</v>
      </c>
    </row>
    <row r="34" spans="1:38" s="2" customFormat="1" ht="26.25" customHeight="1" thickBot="1" x14ac:dyDescent="0.25">
      <c r="A34" s="57" t="s">
        <v>70</v>
      </c>
      <c r="B34" s="57" t="s">
        <v>93</v>
      </c>
      <c r="C34" s="58" t="s">
        <v>94</v>
      </c>
      <c r="D34" s="59"/>
      <c r="E34" s="6">
        <v>4.0210941299999998</v>
      </c>
      <c r="F34" s="6">
        <v>0.31729395999999993</v>
      </c>
      <c r="G34" s="6">
        <v>1.4195000000000001E-2</v>
      </c>
      <c r="H34" s="6">
        <v>6.6821749999999987E-4</v>
      </c>
      <c r="I34" s="6">
        <v>8.7851705000000002E-2</v>
      </c>
      <c r="J34" s="6">
        <v>9.4533880000000001E-2</v>
      </c>
      <c r="K34" s="6">
        <v>0.14067020999999999</v>
      </c>
      <c r="L34" s="6">
        <v>5.710360825E-2</v>
      </c>
      <c r="M34" s="6">
        <v>1.0708572599999997</v>
      </c>
      <c r="N34" s="6" t="s">
        <v>438</v>
      </c>
      <c r="O34" s="6">
        <v>6.6815721346199109E-4</v>
      </c>
      <c r="P34" s="6" t="s">
        <v>438</v>
      </c>
      <c r="Q34" s="6" t="s">
        <v>438</v>
      </c>
      <c r="R34" s="6">
        <v>3.340786067309955E-3</v>
      </c>
      <c r="S34" s="6">
        <v>0.11358672628853847</v>
      </c>
      <c r="T34" s="6">
        <v>4.6771004942339376E-3</v>
      </c>
      <c r="U34" s="6">
        <v>6.6815721346199109E-4</v>
      </c>
      <c r="V34" s="6">
        <v>6.6815721346199092E-2</v>
      </c>
      <c r="W34" s="6" t="s">
        <v>429</v>
      </c>
      <c r="X34" s="6">
        <v>2.0044716403859728E-3</v>
      </c>
      <c r="Y34" s="6">
        <v>3.340786067309955E-3</v>
      </c>
      <c r="Z34" s="6" t="s">
        <v>429</v>
      </c>
      <c r="AA34" s="6" t="s">
        <v>429</v>
      </c>
      <c r="AB34" s="6">
        <v>5.3452577076959279E-3</v>
      </c>
      <c r="AC34" s="6" t="s">
        <v>429</v>
      </c>
      <c r="AD34" s="6" t="s">
        <v>429</v>
      </c>
      <c r="AE34" s="36"/>
      <c r="AF34" s="24">
        <v>2765</v>
      </c>
      <c r="AG34" s="24" t="s">
        <v>429</v>
      </c>
      <c r="AH34" s="24" t="s">
        <v>429</v>
      </c>
      <c r="AI34" s="24">
        <v>74</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0.23896770226569611</v>
      </c>
      <c r="F36" s="6">
        <v>2.0887083959807703E-2</v>
      </c>
      <c r="G36" s="6">
        <v>3.1110000000000001E-3</v>
      </c>
      <c r="H36" s="6">
        <v>2.0640000000000002E-5</v>
      </c>
      <c r="I36" s="6">
        <v>4.8987285131158621E-3</v>
      </c>
      <c r="J36" s="6">
        <v>5.20232936037404E-3</v>
      </c>
      <c r="K36" s="6">
        <v>5.20232936037404E-3</v>
      </c>
      <c r="L36" s="6">
        <v>1.3500435096755624E-3</v>
      </c>
      <c r="M36" s="6">
        <v>6.1631790136487723E-2</v>
      </c>
      <c r="N36" s="6" t="s">
        <v>438</v>
      </c>
      <c r="O36" s="6">
        <v>7.1264345975424648E-7</v>
      </c>
      <c r="P36" s="6" t="s">
        <v>438</v>
      </c>
      <c r="Q36" s="6" t="s">
        <v>438</v>
      </c>
      <c r="R36" s="6">
        <v>1.5521184050423133E-4</v>
      </c>
      <c r="S36" s="6">
        <v>2.6718034440457246E-3</v>
      </c>
      <c r="T36" s="6">
        <v>3.0360132485654089E-3</v>
      </c>
      <c r="U36" s="6">
        <v>3.0360152954155342E-4</v>
      </c>
      <c r="V36" s="6">
        <v>3.6432783954356432E-3</v>
      </c>
      <c r="W36" s="6">
        <v>3.9468110143563196E-7</v>
      </c>
      <c r="X36" s="6">
        <v>2.0945184335604419E-8</v>
      </c>
      <c r="Y36" s="6">
        <v>8.7737370732403666E-8</v>
      </c>
      <c r="Z36" s="6">
        <v>3.9468110143563186E-8</v>
      </c>
      <c r="AA36" s="6">
        <v>1.5483643210167098E-7</v>
      </c>
      <c r="AB36" s="6">
        <v>1.0868255506800807E-7</v>
      </c>
      <c r="AC36" s="6">
        <v>2.4288067780654269E-7</v>
      </c>
      <c r="AD36" s="6">
        <v>1.1536832195810778E-7</v>
      </c>
      <c r="AE36" s="36"/>
      <c r="AF36" s="24">
        <v>132</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0.78778791503257062</v>
      </c>
      <c r="F39" s="6">
        <v>1.4289993569695827</v>
      </c>
      <c r="G39" s="6">
        <v>0.34335612885657302</v>
      </c>
      <c r="H39" s="6">
        <v>0.16805399999999998</v>
      </c>
      <c r="I39" s="6">
        <v>0.67407973648331632</v>
      </c>
      <c r="J39" s="6">
        <v>0.69064562248331651</v>
      </c>
      <c r="K39" s="6">
        <v>0.72470062248331624</v>
      </c>
      <c r="L39" s="6">
        <v>0.18064115981933265</v>
      </c>
      <c r="M39" s="6">
        <v>3.04764739791817</v>
      </c>
      <c r="N39" s="6">
        <v>0.16601013751707244</v>
      </c>
      <c r="O39" s="6">
        <v>5.9651577105942301E-2</v>
      </c>
      <c r="P39" s="6">
        <v>6.2533995653728143E-3</v>
      </c>
      <c r="Q39" s="6">
        <v>2.9429908824764469E-3</v>
      </c>
      <c r="R39" s="6">
        <v>0.10886909113472193</v>
      </c>
      <c r="S39" s="6">
        <v>3.2981396810944384E-2</v>
      </c>
      <c r="T39" s="6">
        <v>1.3317241634721939E-2</v>
      </c>
      <c r="U39" s="6">
        <v>3.0530412718363384E-3</v>
      </c>
      <c r="V39" s="6">
        <v>2.3924084360420772</v>
      </c>
      <c r="W39" s="6">
        <v>0.52264704298887754</v>
      </c>
      <c r="X39" s="6">
        <v>6.0119871670753833E-2</v>
      </c>
      <c r="Y39" s="6">
        <v>9.1704651603591814E-2</v>
      </c>
      <c r="Z39" s="6">
        <v>3.0370142409707243E-2</v>
      </c>
      <c r="AA39" s="6">
        <v>2.414850817713074E-2</v>
      </c>
      <c r="AB39" s="6">
        <v>0.20634317386118362</v>
      </c>
      <c r="AC39" s="6">
        <v>2.2910260000000002E-2</v>
      </c>
      <c r="AD39" s="6">
        <v>5.5182519999999999E-2</v>
      </c>
      <c r="AE39" s="36"/>
      <c r="AF39" s="24">
        <v>165.54</v>
      </c>
      <c r="AG39" s="24">
        <v>323</v>
      </c>
      <c r="AH39" s="24">
        <v>4166</v>
      </c>
      <c r="AI39" s="24">
        <v>5759.2288247644683</v>
      </c>
      <c r="AJ39" s="24" t="s">
        <v>428</v>
      </c>
      <c r="AK39" s="24" t="s">
        <v>429</v>
      </c>
      <c r="AL39" s="38" t="s">
        <v>49</v>
      </c>
    </row>
    <row r="40" spans="1:38" s="2" customFormat="1" ht="26.25" customHeight="1" thickBot="1" x14ac:dyDescent="0.25">
      <c r="A40" s="57" t="s">
        <v>70</v>
      </c>
      <c r="B40" s="57" t="s">
        <v>105</v>
      </c>
      <c r="C40" s="58" t="s">
        <v>390</v>
      </c>
      <c r="D40" s="59"/>
      <c r="E40" s="6">
        <v>0.82410827848821444</v>
      </c>
      <c r="F40" s="6">
        <v>0.11620202536712779</v>
      </c>
      <c r="G40" s="6">
        <v>9.0481171565177987E-2</v>
      </c>
      <c r="H40" s="6">
        <v>3.6584736081154192E-4</v>
      </c>
      <c r="I40" s="6">
        <v>4.5974391496101594E-2</v>
      </c>
      <c r="J40" s="6">
        <v>4.5974391496101594E-2</v>
      </c>
      <c r="K40" s="6">
        <v>4.5974391496101594E-2</v>
      </c>
      <c r="L40" s="6">
        <v>3.2354537149486842E-2</v>
      </c>
      <c r="M40" s="6">
        <v>1.1173156023700692</v>
      </c>
      <c r="N40" s="6">
        <v>5.0573565534452235E-3</v>
      </c>
      <c r="O40" s="6">
        <v>4.623126124313026E-4</v>
      </c>
      <c r="P40" s="6" t="s">
        <v>438</v>
      </c>
      <c r="Q40" s="6" t="s">
        <v>438</v>
      </c>
      <c r="R40" s="6">
        <v>2.311563062156513E-3</v>
      </c>
      <c r="S40" s="6">
        <v>7.8593144113321439E-2</v>
      </c>
      <c r="T40" s="6">
        <v>3.2361882870191186E-3</v>
      </c>
      <c r="U40" s="6">
        <v>4.623126124313026E-4</v>
      </c>
      <c r="V40" s="6">
        <v>4.6231261243130262E-2</v>
      </c>
      <c r="W40" s="6" t="s">
        <v>438</v>
      </c>
      <c r="X40" s="6">
        <v>3.6584736081154198E-3</v>
      </c>
      <c r="Y40" s="6">
        <v>2.3015562393227632E-3</v>
      </c>
      <c r="Z40" s="6" t="s">
        <v>438</v>
      </c>
      <c r="AA40" s="6" t="s">
        <v>438</v>
      </c>
      <c r="AB40" s="6">
        <v>5.9600298474381825E-3</v>
      </c>
      <c r="AC40" s="6" t="s">
        <v>438</v>
      </c>
      <c r="AD40" s="6" t="s">
        <v>438</v>
      </c>
      <c r="AE40" s="36"/>
      <c r="AF40" s="24">
        <v>1965.8473000000001</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1.5277787702812529</v>
      </c>
      <c r="F41" s="6">
        <v>8.581233904681195</v>
      </c>
      <c r="G41" s="6">
        <v>1.0733639522908234</v>
      </c>
      <c r="H41" s="6">
        <v>1.1609975411707469</v>
      </c>
      <c r="I41" s="6">
        <v>10.415513407617121</v>
      </c>
      <c r="J41" s="6">
        <v>10.692167616013709</v>
      </c>
      <c r="K41" s="6">
        <v>11.244919877754546</v>
      </c>
      <c r="L41" s="6">
        <v>1.1693219618015338</v>
      </c>
      <c r="M41" s="6">
        <v>68.969755104669261</v>
      </c>
      <c r="N41" s="6">
        <v>0.61833733349999997</v>
      </c>
      <c r="O41" s="6">
        <v>0.25097422224999999</v>
      </c>
      <c r="P41" s="6">
        <v>1.4241300000000002E-2</v>
      </c>
      <c r="Q41" s="6">
        <v>6.7377800000000005E-3</v>
      </c>
      <c r="R41" s="6">
        <v>0.44888871564000005</v>
      </c>
      <c r="S41" s="6">
        <v>0.13017037156400002</v>
      </c>
      <c r="T41" s="6">
        <v>4.8402493390000002E-2</v>
      </c>
      <c r="U41" s="6">
        <v>1.0650779000000001E-2</v>
      </c>
      <c r="V41" s="6">
        <v>9.9755873335000018</v>
      </c>
      <c r="W41" s="6">
        <v>11.387760308876796</v>
      </c>
      <c r="X41" s="6">
        <v>1.9574673814991694</v>
      </c>
      <c r="Y41" s="6">
        <v>1.8275913243061357</v>
      </c>
      <c r="Z41" s="6">
        <v>0.68948565464638967</v>
      </c>
      <c r="AA41" s="6">
        <v>1.1059058286083272</v>
      </c>
      <c r="AB41" s="6">
        <v>5.5804501890600227</v>
      </c>
      <c r="AC41" s="6">
        <v>9.6260619999999991E-2</v>
      </c>
      <c r="AD41" s="6">
        <v>8.6088914973999425E-2</v>
      </c>
      <c r="AE41" s="36"/>
      <c r="AF41" s="24">
        <v>773</v>
      </c>
      <c r="AG41" s="24">
        <v>501</v>
      </c>
      <c r="AH41" s="24">
        <v>4116</v>
      </c>
      <c r="AI41" s="24">
        <v>19190</v>
      </c>
      <c r="AJ41" s="24" t="s">
        <v>428</v>
      </c>
      <c r="AK41" s="24" t="s">
        <v>429</v>
      </c>
      <c r="AL41" s="38" t="s">
        <v>49</v>
      </c>
    </row>
    <row r="42" spans="1:38" s="2" customFormat="1" ht="26.25" customHeight="1" thickBot="1" x14ac:dyDescent="0.25">
      <c r="A42" s="57" t="s">
        <v>70</v>
      </c>
      <c r="B42" s="57" t="s">
        <v>107</v>
      </c>
      <c r="C42" s="58" t="s">
        <v>108</v>
      </c>
      <c r="D42" s="59"/>
      <c r="E42" s="6">
        <v>0.84569858696634814</v>
      </c>
      <c r="F42" s="6">
        <v>0.43960731392576929</v>
      </c>
      <c r="G42" s="6">
        <v>5.0088300753637571E-2</v>
      </c>
      <c r="H42" s="6">
        <v>2.1871572291448207E-4</v>
      </c>
      <c r="I42" s="6">
        <v>5.7882480748523799E-2</v>
      </c>
      <c r="J42" s="6">
        <v>5.7882480748523799E-2</v>
      </c>
      <c r="K42" s="6">
        <v>5.7882480748523799E-2</v>
      </c>
      <c r="L42" s="6">
        <v>3.2907496644115332E-2</v>
      </c>
      <c r="M42" s="6">
        <v>3.9366583393392864</v>
      </c>
      <c r="N42" s="6">
        <v>2.528678276722612E-2</v>
      </c>
      <c r="O42" s="6">
        <v>2.9997527679525177E-4</v>
      </c>
      <c r="P42" s="6" t="s">
        <v>438</v>
      </c>
      <c r="Q42" s="6" t="s">
        <v>438</v>
      </c>
      <c r="R42" s="6">
        <v>1.499876383976259E-3</v>
      </c>
      <c r="S42" s="6">
        <v>5.0995797055192804E-2</v>
      </c>
      <c r="T42" s="6">
        <v>2.0998269375667625E-3</v>
      </c>
      <c r="U42" s="6">
        <v>2.9997527679525177E-4</v>
      </c>
      <c r="V42" s="6">
        <v>2.9997527679525175E-2</v>
      </c>
      <c r="W42" s="6" t="s">
        <v>438</v>
      </c>
      <c r="X42" s="6">
        <v>2.1996657576870086E-3</v>
      </c>
      <c r="Y42" s="6">
        <v>1.4498422698075075E-3</v>
      </c>
      <c r="Z42" s="6" t="s">
        <v>438</v>
      </c>
      <c r="AA42" s="6" t="s">
        <v>438</v>
      </c>
      <c r="AB42" s="6">
        <v>3.2492351141445051E-3</v>
      </c>
      <c r="AC42" s="6" t="s">
        <v>438</v>
      </c>
      <c r="AD42" s="6" t="s">
        <v>438</v>
      </c>
      <c r="AE42" s="36"/>
      <c r="AF42" s="24">
        <v>1282</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0.16249401399999999</v>
      </c>
      <c r="F43" s="6">
        <v>0.17079138200000002</v>
      </c>
      <c r="G43" s="6">
        <v>2.3124316198078834E-2</v>
      </c>
      <c r="H43" s="6">
        <v>1.7648999999999998E-2</v>
      </c>
      <c r="I43" s="6">
        <v>6.9660686000000013E-2</v>
      </c>
      <c r="J43" s="6">
        <v>7.1260508E-2</v>
      </c>
      <c r="K43" s="6">
        <v>7.4648508000000002E-2</v>
      </c>
      <c r="L43" s="6">
        <v>1.9485986560000005E-2</v>
      </c>
      <c r="M43" s="6">
        <v>0.31536447400000001</v>
      </c>
      <c r="N43" s="6">
        <v>1.4064380999999999E-2</v>
      </c>
      <c r="O43" s="6">
        <v>6.2851478999999986E-3</v>
      </c>
      <c r="P43" s="6">
        <v>9.6939200000000002E-4</v>
      </c>
      <c r="Q43" s="6">
        <v>7.2356600000000003E-4</v>
      </c>
      <c r="R43" s="6">
        <v>1.1150491E-2</v>
      </c>
      <c r="S43" s="6">
        <v>3.2225485999999998E-3</v>
      </c>
      <c r="T43" s="6">
        <v>1.106475E-3</v>
      </c>
      <c r="U43" s="6">
        <v>5.6245600000000002E-4</v>
      </c>
      <c r="V43" s="6">
        <v>0.25066790999999999</v>
      </c>
      <c r="W43" s="6">
        <v>5.0004428000000004E-2</v>
      </c>
      <c r="X43" s="6">
        <v>5.089523321999999E-3</v>
      </c>
      <c r="Y43" s="6">
        <v>8.0492856000000008E-3</v>
      </c>
      <c r="Z43" s="6">
        <v>2.5523219860000002E-3</v>
      </c>
      <c r="AA43" s="6">
        <v>2.0388762500000001E-3</v>
      </c>
      <c r="AB43" s="6">
        <v>1.7730007158000001E-2</v>
      </c>
      <c r="AC43" s="6">
        <v>2.3893399999999998E-3</v>
      </c>
      <c r="AD43" s="6">
        <v>1.2186200000000001E-3</v>
      </c>
      <c r="AE43" s="36"/>
      <c r="AF43" s="24">
        <v>134.57999999999998</v>
      </c>
      <c r="AG43" s="24">
        <v>7</v>
      </c>
      <c r="AH43" s="24">
        <v>819</v>
      </c>
      <c r="AI43" s="24">
        <v>752</v>
      </c>
      <c r="AJ43" s="24" t="s">
        <v>428</v>
      </c>
      <c r="AK43" s="24" t="s">
        <v>429</v>
      </c>
      <c r="AL43" s="38" t="s">
        <v>49</v>
      </c>
    </row>
    <row r="44" spans="1:38" s="2" customFormat="1" ht="26.25" customHeight="1" thickBot="1" x14ac:dyDescent="0.25">
      <c r="A44" s="57" t="s">
        <v>70</v>
      </c>
      <c r="B44" s="57" t="s">
        <v>111</v>
      </c>
      <c r="C44" s="58" t="s">
        <v>112</v>
      </c>
      <c r="D44" s="59"/>
      <c r="E44" s="6">
        <v>1.9248293235844833</v>
      </c>
      <c r="F44" s="6">
        <v>0.19847470912921444</v>
      </c>
      <c r="G44" s="6">
        <v>0.19843076418788932</v>
      </c>
      <c r="H44" s="6">
        <v>7.9078143489487397E-4</v>
      </c>
      <c r="I44" s="6">
        <v>8.2840707352748025E-2</v>
      </c>
      <c r="J44" s="6">
        <v>8.2840707352748025E-2</v>
      </c>
      <c r="K44" s="6">
        <v>8.2840707352748025E-2</v>
      </c>
      <c r="L44" s="6">
        <v>5.1532196456288551E-2</v>
      </c>
      <c r="M44" s="6">
        <v>1.1574702488142585</v>
      </c>
      <c r="N44" s="6">
        <v>2.8734980417302407E-3</v>
      </c>
      <c r="O44" s="6">
        <v>9.9778265878343081E-4</v>
      </c>
      <c r="P44" s="6" t="s">
        <v>438</v>
      </c>
      <c r="Q44" s="6" t="s">
        <v>438</v>
      </c>
      <c r="R44" s="6">
        <v>4.9889132939171547E-3</v>
      </c>
      <c r="S44" s="6">
        <v>0.16962305199318325</v>
      </c>
      <c r="T44" s="6">
        <v>6.9844786114840168E-3</v>
      </c>
      <c r="U44" s="6">
        <v>9.9778265878343081E-4</v>
      </c>
      <c r="V44" s="6">
        <v>9.9778265878343098E-2</v>
      </c>
      <c r="W44" s="6" t="s">
        <v>438</v>
      </c>
      <c r="X44" s="6">
        <v>7.9595184910998332E-3</v>
      </c>
      <c r="Y44" s="6">
        <v>4.9832275991252501E-3</v>
      </c>
      <c r="Z44" s="6" t="s">
        <v>438</v>
      </c>
      <c r="AA44" s="6" t="s">
        <v>438</v>
      </c>
      <c r="AB44" s="6">
        <v>1.2942746090225082E-2</v>
      </c>
      <c r="AC44" s="6" t="s">
        <v>438</v>
      </c>
      <c r="AD44" s="6" t="s">
        <v>438</v>
      </c>
      <c r="AE44" s="36"/>
      <c r="AF44" s="24">
        <v>4240.42</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0.39536361496822775</v>
      </c>
      <c r="F45" s="6">
        <v>1.4102141680395384E-2</v>
      </c>
      <c r="G45" s="6">
        <v>1.0072958343139564E-2</v>
      </c>
      <c r="H45" s="6" t="s">
        <v>438</v>
      </c>
      <c r="I45" s="6">
        <v>7.0510708401976922E-3</v>
      </c>
      <c r="J45" s="6">
        <v>7.5547187573546705E-3</v>
      </c>
      <c r="K45" s="6">
        <v>7.5547187573546705E-3</v>
      </c>
      <c r="L45" s="6">
        <v>2.3419628147799475E-3</v>
      </c>
      <c r="M45" s="6">
        <v>3.7269945869616378E-2</v>
      </c>
      <c r="N45" s="6">
        <v>6.547422923040714E-4</v>
      </c>
      <c r="O45" s="6">
        <v>5.0364791715697803E-5</v>
      </c>
      <c r="P45" s="6">
        <v>1.5109437514709343E-4</v>
      </c>
      <c r="Q45" s="6">
        <v>2.0145916686279121E-4</v>
      </c>
      <c r="R45" s="6">
        <v>2.5182395857848902E-4</v>
      </c>
      <c r="S45" s="6">
        <v>4.4321016709814066E-3</v>
      </c>
      <c r="T45" s="6">
        <v>5.0364791715697809E-3</v>
      </c>
      <c r="U45" s="6">
        <v>5.0364791715697805E-4</v>
      </c>
      <c r="V45" s="6">
        <v>6.0437750058837366E-3</v>
      </c>
      <c r="W45" s="6">
        <v>6.547422923040714E-4</v>
      </c>
      <c r="X45" s="6" t="s">
        <v>438</v>
      </c>
      <c r="Y45" s="6" t="s">
        <v>438</v>
      </c>
      <c r="Z45" s="6" t="s">
        <v>438</v>
      </c>
      <c r="AA45" s="6" t="s">
        <v>438</v>
      </c>
      <c r="AB45" s="6" t="s">
        <v>438</v>
      </c>
      <c r="AC45" s="6">
        <v>4.0291833372558243E-4</v>
      </c>
      <c r="AD45" s="6">
        <v>1.9138620851965165E-4</v>
      </c>
      <c r="AE45" s="36"/>
      <c r="AF45" s="24">
        <v>214</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0.20788374088020709</v>
      </c>
      <c r="F47" s="6">
        <v>1.5335037891268532E-2</v>
      </c>
      <c r="G47" s="6">
        <v>6.0935984937632382E-3</v>
      </c>
      <c r="H47" s="6" t="s">
        <v>438</v>
      </c>
      <c r="I47" s="6">
        <v>3.6775189456342665E-3</v>
      </c>
      <c r="J47" s="6">
        <v>3.9401988703224285E-3</v>
      </c>
      <c r="K47" s="6">
        <v>3.9401988703224285E-3</v>
      </c>
      <c r="L47" s="6">
        <v>1.2214616497999529E-3</v>
      </c>
      <c r="M47" s="6">
        <v>0.52343831442692401</v>
      </c>
      <c r="N47" s="6">
        <v>3.414839020946105E-4</v>
      </c>
      <c r="O47" s="6">
        <v>2.6267992468816193E-5</v>
      </c>
      <c r="P47" s="6">
        <v>7.880397740644858E-5</v>
      </c>
      <c r="Q47" s="6">
        <v>1.0507196987526477E-4</v>
      </c>
      <c r="R47" s="6">
        <v>1.3133996234408095E-4</v>
      </c>
      <c r="S47" s="6">
        <v>2.3115833372558247E-3</v>
      </c>
      <c r="T47" s="6">
        <v>2.6267992468816193E-3</v>
      </c>
      <c r="U47" s="6">
        <v>2.6267992468816191E-4</v>
      </c>
      <c r="V47" s="6">
        <v>3.1521590962579433E-3</v>
      </c>
      <c r="W47" s="6">
        <v>3.414839020946105E-4</v>
      </c>
      <c r="X47" s="6" t="s">
        <v>438</v>
      </c>
      <c r="Y47" s="6" t="s">
        <v>438</v>
      </c>
      <c r="Z47" s="6" t="s">
        <v>438</v>
      </c>
      <c r="AA47" s="6" t="s">
        <v>438</v>
      </c>
      <c r="AB47" s="6" t="s">
        <v>438</v>
      </c>
      <c r="AC47" s="6">
        <v>2.1014393975052955E-4</v>
      </c>
      <c r="AD47" s="6">
        <v>9.9818371381501532E-5</v>
      </c>
      <c r="AE47" s="36"/>
      <c r="AF47" s="24">
        <v>129.76089999999999</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2.4300000000000001E-5</v>
      </c>
      <c r="J48" s="6">
        <v>2.43E-4</v>
      </c>
      <c r="K48" s="6">
        <v>6.0749999999999997E-4</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8.1000000000000003E-2</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0.40582215146690925</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0.20291107573345463</v>
      </c>
      <c r="AL53" s="38" t="s">
        <v>135</v>
      </c>
    </row>
    <row r="54" spans="1:38" s="2" customFormat="1" ht="37.5" customHeight="1" thickBot="1" x14ac:dyDescent="0.25">
      <c r="A54" s="57" t="s">
        <v>119</v>
      </c>
      <c r="B54" s="61" t="s">
        <v>136</v>
      </c>
      <c r="C54" s="63" t="s">
        <v>137</v>
      </c>
      <c r="D54" s="60"/>
      <c r="E54" s="6" t="s">
        <v>429</v>
      </c>
      <c r="F54" s="6">
        <v>1.6830180000000001</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0.31292300000000001</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1.8636778440000001</v>
      </c>
      <c r="F57" s="6">
        <v>9.1840968000000012E-3</v>
      </c>
      <c r="G57" s="6">
        <v>0.19054016700000001</v>
      </c>
      <c r="H57" s="6" t="s">
        <v>429</v>
      </c>
      <c r="I57" s="6">
        <v>1.9292820000000002E-2</v>
      </c>
      <c r="J57" s="6">
        <v>2.923154E-2</v>
      </c>
      <c r="K57" s="6">
        <v>3.0135609999999997E-2</v>
      </c>
      <c r="L57" s="6">
        <v>2.5899152976000016E-4</v>
      </c>
      <c r="M57" s="6">
        <v>1.6444871720000001</v>
      </c>
      <c r="N57" s="6" t="s">
        <v>438</v>
      </c>
      <c r="O57" s="6" t="s">
        <v>438</v>
      </c>
      <c r="P57" s="6">
        <v>7.6400000000000001E-3</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918.40968000000009</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2.5970691730809602E-5</v>
      </c>
      <c r="J58" s="6">
        <v>1.7313794487206402E-4</v>
      </c>
      <c r="K58" s="6">
        <v>3.4627588974412804E-4</v>
      </c>
      <c r="L58" s="6">
        <v>1.1946518196172416E-7</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0.8656897243603201</v>
      </c>
      <c r="AL58" s="38" t="s">
        <v>148</v>
      </c>
    </row>
    <row r="59" spans="1:38" s="2" customFormat="1" ht="26.25" customHeight="1" thickBot="1" x14ac:dyDescent="0.25">
      <c r="A59" s="57" t="s">
        <v>53</v>
      </c>
      <c r="B59" s="65" t="s">
        <v>149</v>
      </c>
      <c r="C59" s="57" t="s">
        <v>401</v>
      </c>
      <c r="D59" s="59"/>
      <c r="E59" s="6">
        <v>0.1021</v>
      </c>
      <c r="F59" s="6">
        <v>7.8388000000000017E-3</v>
      </c>
      <c r="G59" s="6">
        <v>6.3240000000000005E-2</v>
      </c>
      <c r="H59" s="6" t="s">
        <v>438</v>
      </c>
      <c r="I59" s="6">
        <v>1.4242400000000001E-2</v>
      </c>
      <c r="J59" s="6">
        <v>3.59808E-2</v>
      </c>
      <c r="K59" s="6">
        <v>7.4959999999999999E-2</v>
      </c>
      <c r="L59" s="6">
        <v>2.8484800000000003E-4</v>
      </c>
      <c r="M59" s="6">
        <v>3.3939999999999998E-2</v>
      </c>
      <c r="N59" s="6">
        <v>0.42477333333333328</v>
      </c>
      <c r="O59" s="6">
        <v>3.2482666666666674E-2</v>
      </c>
      <c r="P59" s="6">
        <v>7.4960000000000001E-4</v>
      </c>
      <c r="Q59" s="6">
        <v>4.7474666666666665E-2</v>
      </c>
      <c r="R59" s="6">
        <v>5.7469333333333338E-2</v>
      </c>
      <c r="S59" s="6">
        <v>1.7490666666666666E-3</v>
      </c>
      <c r="T59" s="6">
        <v>0.12243466666666665</v>
      </c>
      <c r="U59" s="6">
        <v>0.19989333333333334</v>
      </c>
      <c r="V59" s="6">
        <v>9.2450666666666667E-2</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t="s">
        <v>430</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7.6530000000000001E-2</v>
      </c>
      <c r="J60" s="6">
        <v>0.76530000000000009</v>
      </c>
      <c r="K60" s="6">
        <v>1.561212</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15306</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v>0.25782413999999998</v>
      </c>
      <c r="J61" s="6">
        <v>2.5782413999999996</v>
      </c>
      <c r="K61" s="6">
        <v>8.5796449999999993</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v>2337020</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v>5.0782242999999989E-3</v>
      </c>
      <c r="J62" s="6">
        <v>3.5335123900000008E-2</v>
      </c>
      <c r="K62" s="6">
        <v>4.4470239999999994E-2</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1.6218682999999999E-3</v>
      </c>
      <c r="F72" s="6">
        <v>5.7389186000000002E-4</v>
      </c>
      <c r="G72" s="6">
        <v>7.485546E-4</v>
      </c>
      <c r="H72" s="6" t="s">
        <v>438</v>
      </c>
      <c r="I72" s="6">
        <v>2.6199411000000003E-4</v>
      </c>
      <c r="J72" s="6">
        <v>2.9942184000000002E-4</v>
      </c>
      <c r="K72" s="6">
        <v>3.742773E-4</v>
      </c>
      <c r="L72" s="6">
        <v>9.4317879600000009E-7</v>
      </c>
      <c r="M72" s="6">
        <v>2.1209047000000002E-2</v>
      </c>
      <c r="N72" s="6">
        <v>3.2437366000000002E-2</v>
      </c>
      <c r="O72" s="6">
        <v>2.4951820000000003E-3</v>
      </c>
      <c r="P72" s="6">
        <v>6.2379550000000008E-4</v>
      </c>
      <c r="Q72" s="6">
        <v>1.8713865000000003E-4</v>
      </c>
      <c r="R72" s="6">
        <v>1.2475910000000002E-3</v>
      </c>
      <c r="S72" s="6">
        <v>2.4951820000000002E-4</v>
      </c>
      <c r="T72" s="6">
        <v>8.7331370000000002E-3</v>
      </c>
      <c r="U72" s="6" t="s">
        <v>438</v>
      </c>
      <c r="V72" s="6">
        <v>4.4913276000000002E-2</v>
      </c>
      <c r="W72" s="6">
        <v>3.7427730000000006E-2</v>
      </c>
      <c r="X72" s="6" t="s">
        <v>438</v>
      </c>
      <c r="Y72" s="6" t="s">
        <v>438</v>
      </c>
      <c r="Z72" s="6" t="s">
        <v>438</v>
      </c>
      <c r="AA72" s="6" t="s">
        <v>438</v>
      </c>
      <c r="AB72" s="6">
        <v>5.9884368000000009E-3</v>
      </c>
      <c r="AC72" s="6" t="s">
        <v>438</v>
      </c>
      <c r="AD72" s="6">
        <v>3.1189775000000003E-2</v>
      </c>
      <c r="AE72" s="36"/>
      <c r="AF72" s="24" t="s">
        <v>429</v>
      </c>
      <c r="AG72" s="24" t="s">
        <v>429</v>
      </c>
      <c r="AH72" s="24" t="s">
        <v>429</v>
      </c>
      <c r="AI72" s="24" t="s">
        <v>429</v>
      </c>
      <c r="AJ72" s="24" t="s">
        <v>429</v>
      </c>
      <c r="AK72" s="24">
        <v>12.475910000000001</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1.8194814187056738</v>
      </c>
      <c r="G82" s="6" t="s">
        <v>429</v>
      </c>
      <c r="H82" s="6" t="s">
        <v>429</v>
      </c>
      <c r="I82" s="6" t="s">
        <v>429</v>
      </c>
      <c r="J82" s="6" t="s">
        <v>429</v>
      </c>
      <c r="K82" s="6" t="s">
        <v>429</v>
      </c>
      <c r="L82" s="6" t="s">
        <v>429</v>
      </c>
      <c r="M82" s="6" t="s">
        <v>429</v>
      </c>
      <c r="N82" s="6" t="s">
        <v>429</v>
      </c>
      <c r="O82" s="6" t="s">
        <v>429</v>
      </c>
      <c r="P82" s="6">
        <v>1.11221376E-2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9.5013913172209907</v>
      </c>
      <c r="AL82" s="139" t="s">
        <v>219</v>
      </c>
    </row>
    <row r="83" spans="1:38" s="2" customFormat="1" ht="26.25" customHeight="1" thickBot="1" x14ac:dyDescent="0.25">
      <c r="A83" s="57" t="s">
        <v>53</v>
      </c>
      <c r="B83" s="65" t="s">
        <v>211</v>
      </c>
      <c r="C83" s="108" t="s">
        <v>212</v>
      </c>
      <c r="D83" s="59"/>
      <c r="E83" s="6" t="s">
        <v>438</v>
      </c>
      <c r="F83" s="6">
        <v>2.48256E-2</v>
      </c>
      <c r="G83" s="6" t="s">
        <v>438</v>
      </c>
      <c r="H83" s="6" t="s">
        <v>429</v>
      </c>
      <c r="I83" s="6">
        <v>0.62063999999999997</v>
      </c>
      <c r="J83" s="6">
        <v>4.6547999999999998</v>
      </c>
      <c r="K83" s="6">
        <v>21.722400000000004</v>
      </c>
      <c r="L83" s="6">
        <v>3.5376480000000002E-2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1551.6000000000001</v>
      </c>
      <c r="AL83" s="139" t="s">
        <v>431</v>
      </c>
    </row>
    <row r="84" spans="1:38" s="2" customFormat="1" ht="26.25" customHeight="1" thickBot="1" x14ac:dyDescent="0.25">
      <c r="A84" s="57" t="s">
        <v>53</v>
      </c>
      <c r="B84" s="65" t="s">
        <v>213</v>
      </c>
      <c r="C84" s="108" t="s">
        <v>214</v>
      </c>
      <c r="D84" s="59"/>
      <c r="E84" s="6" t="s">
        <v>438</v>
      </c>
      <c r="F84" s="6">
        <v>2.2411999999999994E-2</v>
      </c>
      <c r="G84" s="6" t="s">
        <v>429</v>
      </c>
      <c r="H84" s="6" t="s">
        <v>429</v>
      </c>
      <c r="I84" s="6">
        <v>1.3791999999999995E-2</v>
      </c>
      <c r="J84" s="6">
        <v>6.895999999999998E-2</v>
      </c>
      <c r="K84" s="6">
        <v>0.27583999999999992</v>
      </c>
      <c r="L84" s="6">
        <v>1.7929599999999993E-6</v>
      </c>
      <c r="M84" s="6">
        <v>1.6377999999999996E-3</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172.39999999999995</v>
      </c>
      <c r="AL84" s="139" t="s">
        <v>432</v>
      </c>
    </row>
    <row r="85" spans="1:38" s="2" customFormat="1" ht="26.25" customHeight="1" thickBot="1" x14ac:dyDescent="0.25">
      <c r="A85" s="57" t="s">
        <v>208</v>
      </c>
      <c r="B85" s="61" t="s">
        <v>215</v>
      </c>
      <c r="C85" s="108" t="s">
        <v>402</v>
      </c>
      <c r="D85" s="59"/>
      <c r="E85" s="6" t="s">
        <v>429</v>
      </c>
      <c r="F85" s="6">
        <v>3.8972791841243133</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8.8358291162404985</v>
      </c>
      <c r="AL85" s="139" t="s">
        <v>216</v>
      </c>
    </row>
    <row r="86" spans="1:38" s="2" customFormat="1" ht="26.25" customHeight="1" thickBot="1" x14ac:dyDescent="0.25">
      <c r="A86" s="57" t="s">
        <v>208</v>
      </c>
      <c r="B86" s="61" t="s">
        <v>217</v>
      </c>
      <c r="C86" s="62" t="s">
        <v>218</v>
      </c>
      <c r="D86" s="59"/>
      <c r="E86" s="6" t="s">
        <v>429</v>
      </c>
      <c r="F86" s="6">
        <v>4.3941297180950002E-2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7.421065619400001E-3</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1.5400242295553432</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7.799697999999999E-3</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2.5942842954979253</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5.6896915643310262</v>
      </c>
      <c r="AL90" s="139" t="s">
        <v>219</v>
      </c>
    </row>
    <row r="91" spans="1:38" s="2" customFormat="1" ht="26.25" customHeight="1" thickBot="1" x14ac:dyDescent="0.25">
      <c r="A91" s="57" t="s">
        <v>208</v>
      </c>
      <c r="B91" s="61" t="s">
        <v>403</v>
      </c>
      <c r="C91" s="61" t="s">
        <v>228</v>
      </c>
      <c r="D91" s="59"/>
      <c r="E91" s="6">
        <v>3.0333517599999992E-3</v>
      </c>
      <c r="F91" s="6">
        <v>8.0614023600000008E-3</v>
      </c>
      <c r="G91" s="6">
        <v>4.1013412E-4</v>
      </c>
      <c r="H91" s="6">
        <v>6.9121528500000022E-3</v>
      </c>
      <c r="I91" s="6">
        <v>4.4977686763639994E-2</v>
      </c>
      <c r="J91" s="6">
        <v>4.4984202735519993E-2</v>
      </c>
      <c r="K91" s="6">
        <v>4.4985548572979997E-2</v>
      </c>
      <c r="L91" s="6">
        <v>2.0239959043637999E-4</v>
      </c>
      <c r="M91" s="6">
        <v>9.2744415799999994E-2</v>
      </c>
      <c r="N91" s="6">
        <v>0.10647190400000001</v>
      </c>
      <c r="O91" s="6">
        <v>9.1951194799999979E-3</v>
      </c>
      <c r="P91" s="6">
        <v>7.7409420000000006E-6</v>
      </c>
      <c r="Q91" s="6">
        <v>1.8062198000000002E-4</v>
      </c>
      <c r="R91" s="6">
        <v>2.1185736000000005E-3</v>
      </c>
      <c r="S91" s="6">
        <v>6.9291990600000006E-2</v>
      </c>
      <c r="T91" s="6">
        <v>8.5712432999999998E-3</v>
      </c>
      <c r="U91" s="6" t="s">
        <v>429</v>
      </c>
      <c r="V91" s="6">
        <v>3.9806623300000003E-2</v>
      </c>
      <c r="W91" s="6">
        <v>1.6655789999999994E-4</v>
      </c>
      <c r="X91" s="6">
        <v>1.8487926899999994E-4</v>
      </c>
      <c r="Y91" s="6">
        <v>7.4951055000000005E-5</v>
      </c>
      <c r="Z91" s="6">
        <v>7.4951055000000005E-5</v>
      </c>
      <c r="AA91" s="6">
        <v>7.4951055000000005E-5</v>
      </c>
      <c r="AB91" s="6">
        <v>4.09732434E-4</v>
      </c>
      <c r="AC91" s="6" t="s">
        <v>429</v>
      </c>
      <c r="AD91" s="6" t="s">
        <v>429</v>
      </c>
      <c r="AE91" s="36"/>
      <c r="AF91" s="24" t="s">
        <v>429</v>
      </c>
      <c r="AG91" s="24" t="s">
        <v>429</v>
      </c>
      <c r="AH91" s="24" t="s">
        <v>429</v>
      </c>
      <c r="AI91" s="24" t="s">
        <v>429</v>
      </c>
      <c r="AJ91" s="24" t="s">
        <v>429</v>
      </c>
      <c r="AK91" s="24">
        <v>1.8013850000000002</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1.3261008122</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1927.3512489999998</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8.9093569800840822E-2</v>
      </c>
      <c r="F99" s="6">
        <v>3.9126254359068309</v>
      </c>
      <c r="G99" s="6" t="s">
        <v>429</v>
      </c>
      <c r="H99" s="6">
        <v>3.8034347609754877</v>
      </c>
      <c r="I99" s="6">
        <v>6.2189620000000008E-2</v>
      </c>
      <c r="J99" s="6">
        <v>9.5559660000000005E-2</v>
      </c>
      <c r="K99" s="6">
        <v>0.20932116000000003</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162.4</v>
      </c>
      <c r="AL99" s="38" t="s">
        <v>245</v>
      </c>
    </row>
    <row r="100" spans="1:38" s="2" customFormat="1" ht="26.25" customHeight="1" thickBot="1" x14ac:dyDescent="0.25">
      <c r="A100" s="57" t="s">
        <v>243</v>
      </c>
      <c r="B100" s="57" t="s">
        <v>246</v>
      </c>
      <c r="C100" s="58" t="s">
        <v>407</v>
      </c>
      <c r="D100" s="70"/>
      <c r="E100" s="6">
        <v>2.2006142893918862E-2</v>
      </c>
      <c r="F100" s="6">
        <v>0.9638469531787589</v>
      </c>
      <c r="G100" s="6" t="s">
        <v>429</v>
      </c>
      <c r="H100" s="6">
        <v>0.70734841968402518</v>
      </c>
      <c r="I100" s="6">
        <v>2.046152E-2</v>
      </c>
      <c r="J100" s="6">
        <v>3.1485470000000002E-2</v>
      </c>
      <c r="K100" s="6">
        <v>6.8037769999999997E-2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256.7</v>
      </c>
      <c r="AL100" s="38" t="s">
        <v>245</v>
      </c>
    </row>
    <row r="101" spans="1:38" s="2" customFormat="1" ht="26.25" customHeight="1" thickBot="1" x14ac:dyDescent="0.25">
      <c r="A101" s="57" t="s">
        <v>243</v>
      </c>
      <c r="B101" s="57" t="s">
        <v>247</v>
      </c>
      <c r="C101" s="58" t="s">
        <v>248</v>
      </c>
      <c r="D101" s="70"/>
      <c r="E101" s="6">
        <v>1.1643263489236789E-2</v>
      </c>
      <c r="F101" s="6">
        <v>2.2915200000000004E-2</v>
      </c>
      <c r="G101" s="6" t="s">
        <v>429</v>
      </c>
      <c r="H101" s="6">
        <v>0.28551046336203523</v>
      </c>
      <c r="I101" s="6">
        <v>1.5652000000000001E-3</v>
      </c>
      <c r="J101" s="6">
        <v>4.6955999999999994E-3</v>
      </c>
      <c r="K101" s="6">
        <v>1.0956400000000002E-2</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102.3</v>
      </c>
      <c r="AL101" s="38" t="s">
        <v>245</v>
      </c>
    </row>
    <row r="102" spans="1:38" s="2" customFormat="1" ht="26.25" customHeight="1" thickBot="1" x14ac:dyDescent="0.25">
      <c r="A102" s="57" t="s">
        <v>243</v>
      </c>
      <c r="B102" s="57" t="s">
        <v>249</v>
      </c>
      <c r="C102" s="58" t="s">
        <v>385</v>
      </c>
      <c r="D102" s="70"/>
      <c r="E102" s="6">
        <v>4.4854759216748433E-3</v>
      </c>
      <c r="F102" s="6">
        <v>0.26618913</v>
      </c>
      <c r="G102" s="6" t="s">
        <v>429</v>
      </c>
      <c r="H102" s="6">
        <v>1.0244319602323753</v>
      </c>
      <c r="I102" s="6">
        <v>2.2902399999999998E-3</v>
      </c>
      <c r="J102" s="6">
        <v>4.8935300000000001E-2</v>
      </c>
      <c r="K102" s="6">
        <v>0.32043769999999994</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334.29999999999995</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1.6941285538160471E-3</v>
      </c>
      <c r="F104" s="6">
        <v>7.4040999999999985E-3</v>
      </c>
      <c r="G104" s="6" t="s">
        <v>429</v>
      </c>
      <c r="H104" s="6">
        <v>4.1542599189823871E-2</v>
      </c>
      <c r="I104" s="6">
        <v>2.2733999999999997E-4</v>
      </c>
      <c r="J104" s="6">
        <v>6.8201999999999998E-4</v>
      </c>
      <c r="K104" s="6">
        <v>1.5913800000000001E-3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12.7</v>
      </c>
      <c r="AL104" s="38" t="s">
        <v>245</v>
      </c>
    </row>
    <row r="105" spans="1:38" s="2" customFormat="1" ht="26.25" customHeight="1" thickBot="1" x14ac:dyDescent="0.25">
      <c r="A105" s="57" t="s">
        <v>243</v>
      </c>
      <c r="B105" s="57" t="s">
        <v>254</v>
      </c>
      <c r="C105" s="58" t="s">
        <v>255</v>
      </c>
      <c r="D105" s="70"/>
      <c r="E105" s="6">
        <v>3.7324875543378998E-3</v>
      </c>
      <c r="F105" s="6">
        <v>4.104E-2</v>
      </c>
      <c r="G105" s="6" t="s">
        <v>429</v>
      </c>
      <c r="H105" s="6">
        <v>0.10633800175864316</v>
      </c>
      <c r="I105" s="6">
        <v>1.1519200000000001E-3</v>
      </c>
      <c r="J105" s="6">
        <v>1.8101599999999999E-3</v>
      </c>
      <c r="K105" s="6">
        <v>3.9494399999999994E-3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9.6</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1.0818712703473973E-2</v>
      </c>
      <c r="F107" s="6">
        <v>0.38532450000000007</v>
      </c>
      <c r="G107" s="6" t="s">
        <v>429</v>
      </c>
      <c r="H107" s="6">
        <v>0.49010382982494238</v>
      </c>
      <c r="I107" s="6">
        <v>7.0059000000000007E-3</v>
      </c>
      <c r="J107" s="6">
        <v>9.3412000000000009E-2</v>
      </c>
      <c r="K107" s="6">
        <v>0.44370700000000007</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2335.3000000000002</v>
      </c>
      <c r="AL107" s="38" t="s">
        <v>245</v>
      </c>
    </row>
    <row r="108" spans="1:38" s="2" customFormat="1" ht="26.25" customHeight="1" thickBot="1" x14ac:dyDescent="0.25">
      <c r="A108" s="57" t="s">
        <v>243</v>
      </c>
      <c r="B108" s="57" t="s">
        <v>259</v>
      </c>
      <c r="C108" s="58" t="s">
        <v>379</v>
      </c>
      <c r="D108" s="70"/>
      <c r="E108" s="6">
        <v>1.18000764E-2</v>
      </c>
      <c r="F108" s="6">
        <v>0.21987720000000002</v>
      </c>
      <c r="G108" s="6" t="s">
        <v>429</v>
      </c>
      <c r="H108" s="6">
        <v>0.24372573259999999</v>
      </c>
      <c r="I108" s="6">
        <v>4.0718000000000004E-3</v>
      </c>
      <c r="J108" s="6">
        <v>4.0718000000000004E-2</v>
      </c>
      <c r="K108" s="6">
        <v>8.1436000000000008E-2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2035.9</v>
      </c>
      <c r="AL108" s="38" t="s">
        <v>245</v>
      </c>
    </row>
    <row r="109" spans="1:38" s="2" customFormat="1" ht="26.25" customHeight="1" thickBot="1" x14ac:dyDescent="0.25">
      <c r="A109" s="57" t="s">
        <v>243</v>
      </c>
      <c r="B109" s="57" t="s">
        <v>260</v>
      </c>
      <c r="C109" s="58" t="s">
        <v>380</v>
      </c>
      <c r="D109" s="70"/>
      <c r="E109" s="6">
        <v>6.3303460821917816E-5</v>
      </c>
      <c r="F109" s="6">
        <v>1.5158999999999999E-3</v>
      </c>
      <c r="G109" s="6" t="s">
        <v>429</v>
      </c>
      <c r="H109" s="6">
        <v>1.8211918728767125E-3</v>
      </c>
      <c r="I109" s="6">
        <v>6.2000000000000003E-5</v>
      </c>
      <c r="J109" s="6">
        <v>3.4100000000000005E-4</v>
      </c>
      <c r="K109" s="6">
        <v>3.4100000000000005E-4</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3.1</v>
      </c>
      <c r="AL109" s="38" t="s">
        <v>245</v>
      </c>
    </row>
    <row r="110" spans="1:38" s="2" customFormat="1" ht="26.25" customHeight="1" thickBot="1" x14ac:dyDescent="0.25">
      <c r="A110" s="57" t="s">
        <v>243</v>
      </c>
      <c r="B110" s="57" t="s">
        <v>261</v>
      </c>
      <c r="C110" s="58" t="s">
        <v>381</v>
      </c>
      <c r="D110" s="70"/>
      <c r="E110" s="6">
        <v>9.4023968367122537E-4</v>
      </c>
      <c r="F110" s="6">
        <v>2.0788271999999865E-2</v>
      </c>
      <c r="G110" s="6" t="s">
        <v>429</v>
      </c>
      <c r="H110" s="6">
        <v>2.0446402933123133E-2</v>
      </c>
      <c r="I110" s="6">
        <v>5.2631799999999741E-4</v>
      </c>
      <c r="J110" s="6">
        <v>4.6691799999999751E-3</v>
      </c>
      <c r="K110" s="6">
        <v>7.6223599999999496E-3</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157.69999999999874</v>
      </c>
      <c r="AL110" s="38" t="s">
        <v>245</v>
      </c>
    </row>
    <row r="111" spans="1:38" s="2" customFormat="1" ht="26.25" customHeight="1" thickBot="1" x14ac:dyDescent="0.25">
      <c r="A111" s="57" t="s">
        <v>243</v>
      </c>
      <c r="B111" s="57" t="s">
        <v>262</v>
      </c>
      <c r="C111" s="58" t="s">
        <v>375</v>
      </c>
      <c r="D111" s="70"/>
      <c r="E111" s="6">
        <v>1.8019795542857143E-2</v>
      </c>
      <c r="F111" s="6">
        <v>0.52834019999999993</v>
      </c>
      <c r="G111" s="6" t="s">
        <v>429</v>
      </c>
      <c r="H111" s="6">
        <v>0.30624529834285708</v>
      </c>
      <c r="I111" s="6">
        <v>1.0888E-3</v>
      </c>
      <c r="J111" s="6">
        <v>2.1776E-3</v>
      </c>
      <c r="K111" s="6">
        <v>4.8995999999999996E-3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272.2</v>
      </c>
      <c r="AL111" s="38" t="s">
        <v>245</v>
      </c>
    </row>
    <row r="112" spans="1:38" s="2" customFormat="1" ht="26.25" customHeight="1" thickBot="1" x14ac:dyDescent="0.25">
      <c r="A112" s="57" t="s">
        <v>263</v>
      </c>
      <c r="B112" s="57" t="s">
        <v>264</v>
      </c>
      <c r="C112" s="58" t="s">
        <v>265</v>
      </c>
      <c r="D112" s="59"/>
      <c r="E112" s="6">
        <v>3.032</v>
      </c>
      <c r="F112" s="6" t="s">
        <v>429</v>
      </c>
      <c r="G112" s="6" t="s">
        <v>429</v>
      </c>
      <c r="H112" s="6">
        <v>2.8499033900000006</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75800000</v>
      </c>
      <c r="AL112" s="38" t="s">
        <v>417</v>
      </c>
    </row>
    <row r="113" spans="1:38" s="2" customFormat="1" ht="26.25" customHeight="1" thickBot="1" x14ac:dyDescent="0.25">
      <c r="A113" s="57" t="s">
        <v>263</v>
      </c>
      <c r="B113" s="71" t="s">
        <v>266</v>
      </c>
      <c r="C113" s="72" t="s">
        <v>267</v>
      </c>
      <c r="D113" s="59"/>
      <c r="E113" s="6">
        <v>0.80755279653933743</v>
      </c>
      <c r="F113" s="6" t="s">
        <v>439</v>
      </c>
      <c r="G113" s="6" t="s">
        <v>429</v>
      </c>
      <c r="H113" s="6">
        <v>2.7088032710299195</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9.7884633599999993E-3</v>
      </c>
      <c r="F114" s="6" t="s">
        <v>429</v>
      </c>
      <c r="G114" s="6" t="s">
        <v>429</v>
      </c>
      <c r="H114" s="6">
        <v>3.1812505919999998E-2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244711.584</v>
      </c>
      <c r="AL114" s="38" t="s">
        <v>444</v>
      </c>
    </row>
    <row r="115" spans="1:38" s="2" customFormat="1" ht="26.25" customHeight="1" thickBot="1" x14ac:dyDescent="0.25">
      <c r="A115" s="57" t="s">
        <v>263</v>
      </c>
      <c r="B115" s="71" t="s">
        <v>269</v>
      </c>
      <c r="C115" s="72" t="s">
        <v>270</v>
      </c>
      <c r="D115" s="59"/>
      <c r="E115" s="6">
        <v>6.3584100000000018E-2</v>
      </c>
      <c r="F115" s="6" t="s">
        <v>429</v>
      </c>
      <c r="G115" s="6" t="s">
        <v>429</v>
      </c>
      <c r="H115" s="6">
        <v>0.12716820000000004</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v>1589602.5000000002</v>
      </c>
      <c r="AL115" s="38" t="s">
        <v>445</v>
      </c>
    </row>
    <row r="116" spans="1:38" s="2" customFormat="1" ht="26.25" customHeight="1" thickBot="1" x14ac:dyDescent="0.25">
      <c r="A116" s="57" t="s">
        <v>263</v>
      </c>
      <c r="B116" s="57" t="s">
        <v>271</v>
      </c>
      <c r="C116" s="63" t="s">
        <v>408</v>
      </c>
      <c r="D116" s="59"/>
      <c r="E116" s="6">
        <v>0.24347320254006632</v>
      </c>
      <c r="F116" s="6" t="s">
        <v>439</v>
      </c>
      <c r="G116" s="6" t="s">
        <v>429</v>
      </c>
      <c r="H116" s="6">
        <v>0.32945932927557492</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0.14551145000000001</v>
      </c>
      <c r="J119" s="6">
        <v>1.149562</v>
      </c>
      <c r="K119" s="6">
        <v>1.8233280000000001</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1168.8</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1.0051680000000001</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1168.8</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0.15965500000000002</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4.2338549499999989E-2</v>
      </c>
      <c r="F124" s="6">
        <v>0.11073159099999998</v>
      </c>
      <c r="G124" s="6">
        <v>9.7704344999999995E-3</v>
      </c>
      <c r="H124" s="6">
        <v>9.7704344999999995E-3</v>
      </c>
      <c r="I124" s="6">
        <v>4.5549765639000005E-2</v>
      </c>
      <c r="J124" s="6">
        <v>5.5671935780999993E-2</v>
      </c>
      <c r="K124" s="6">
        <v>8.6038446207000005E-2</v>
      </c>
      <c r="L124" s="6">
        <v>4.0994789075100005E-3</v>
      </c>
      <c r="M124" s="6">
        <v>1.2147906894999998</v>
      </c>
      <c r="N124" s="6" t="s">
        <v>429</v>
      </c>
      <c r="O124" s="6" t="s">
        <v>429</v>
      </c>
      <c r="P124" s="6" t="s">
        <v>429</v>
      </c>
      <c r="Q124" s="6" t="s">
        <v>429</v>
      </c>
      <c r="R124" s="6" t="s">
        <v>429</v>
      </c>
      <c r="S124" s="6" t="s">
        <v>429</v>
      </c>
      <c r="T124" s="6" t="s">
        <v>429</v>
      </c>
      <c r="U124" s="6" t="s">
        <v>429</v>
      </c>
      <c r="V124" s="6" t="s">
        <v>429</v>
      </c>
      <c r="W124" s="6">
        <v>2.5305425354999998E-2</v>
      </c>
      <c r="X124" s="6">
        <v>3.6439812511199994E-2</v>
      </c>
      <c r="Y124" s="6">
        <v>2.1863887506719998E-2</v>
      </c>
      <c r="Z124" s="6">
        <v>1.0931943753359999E-2</v>
      </c>
      <c r="AA124" s="6">
        <v>1.4575925004479998E-2</v>
      </c>
      <c r="AB124" s="6">
        <v>8.3811568775760001E-2</v>
      </c>
      <c r="AC124" s="6" t="s">
        <v>429</v>
      </c>
      <c r="AD124" s="6" t="s">
        <v>429</v>
      </c>
      <c r="AE124" s="36"/>
      <c r="AF124" s="24" t="s">
        <v>429</v>
      </c>
      <c r="AG124" s="24" t="s">
        <v>429</v>
      </c>
      <c r="AH124" s="24" t="s">
        <v>429</v>
      </c>
      <c r="AI124" s="24" t="s">
        <v>429</v>
      </c>
      <c r="AJ124" s="24" t="s">
        <v>429</v>
      </c>
      <c r="AK124" s="24">
        <v>3256.8114999999998</v>
      </c>
      <c r="AL124" s="38" t="s">
        <v>442</v>
      </c>
    </row>
    <row r="125" spans="1:38" s="2" customFormat="1" ht="26.25" customHeight="1" thickBot="1" x14ac:dyDescent="0.25">
      <c r="A125" s="57" t="s">
        <v>288</v>
      </c>
      <c r="B125" s="57" t="s">
        <v>289</v>
      </c>
      <c r="C125" s="58" t="s">
        <v>290</v>
      </c>
      <c r="D125" s="59"/>
      <c r="E125" s="6" t="s">
        <v>429</v>
      </c>
      <c r="F125" s="6">
        <v>0.25853985170846022</v>
      </c>
      <c r="G125" s="6" t="s">
        <v>429</v>
      </c>
      <c r="H125" s="6" t="s">
        <v>438</v>
      </c>
      <c r="I125" s="6">
        <v>1.6628139000000001E-5</v>
      </c>
      <c r="J125" s="6">
        <v>1.10350377E-4</v>
      </c>
      <c r="K125" s="6">
        <v>2.3329782900000001E-4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503.88299999999998</v>
      </c>
      <c r="AL125" s="38" t="s">
        <v>424</v>
      </c>
    </row>
    <row r="126" spans="1:38" s="2" customFormat="1" ht="26.25" customHeight="1" thickBot="1" x14ac:dyDescent="0.25">
      <c r="A126" s="57" t="s">
        <v>288</v>
      </c>
      <c r="B126" s="57" t="s">
        <v>291</v>
      </c>
      <c r="C126" s="58" t="s">
        <v>292</v>
      </c>
      <c r="D126" s="59"/>
      <c r="E126" s="6" t="s">
        <v>438</v>
      </c>
      <c r="F126" s="6" t="s">
        <v>438</v>
      </c>
      <c r="G126" s="6" t="s">
        <v>438</v>
      </c>
      <c r="H126" s="6">
        <v>5.714668992E-2</v>
      </c>
      <c r="I126" s="6" t="s">
        <v>438</v>
      </c>
      <c r="J126" s="6" t="s">
        <v>438</v>
      </c>
      <c r="K126" s="6" t="s">
        <v>438</v>
      </c>
      <c r="L126" s="6" t="s">
        <v>438</v>
      </c>
      <c r="M126" s="6" t="s">
        <v>438</v>
      </c>
      <c r="N126" s="6" t="s">
        <v>429</v>
      </c>
      <c r="O126" s="6" t="s">
        <v>429</v>
      </c>
      <c r="P126" s="6" t="s">
        <v>429</v>
      </c>
      <c r="Q126" s="6" t="s">
        <v>429</v>
      </c>
      <c r="R126" s="6" t="s">
        <v>429</v>
      </c>
      <c r="S126" s="6" t="s">
        <v>429</v>
      </c>
      <c r="T126" s="6" t="s">
        <v>429</v>
      </c>
      <c r="U126" s="6" t="s">
        <v>429</v>
      </c>
      <c r="V126" s="6" t="s">
        <v>429</v>
      </c>
      <c r="W126" s="6" t="s">
        <v>429</v>
      </c>
      <c r="X126" s="6" t="s">
        <v>429</v>
      </c>
      <c r="Y126" s="6" t="s">
        <v>429</v>
      </c>
      <c r="Z126" s="6" t="s">
        <v>429</v>
      </c>
      <c r="AA126" s="6" t="s">
        <v>429</v>
      </c>
      <c r="AB126" s="6" t="s">
        <v>429</v>
      </c>
      <c r="AC126" s="6" t="s">
        <v>429</v>
      </c>
      <c r="AD126" s="6" t="s">
        <v>429</v>
      </c>
      <c r="AE126" s="36"/>
      <c r="AF126" s="24" t="s">
        <v>429</v>
      </c>
      <c r="AG126" s="24" t="s">
        <v>429</v>
      </c>
      <c r="AH126" s="24" t="s">
        <v>429</v>
      </c>
      <c r="AI126" s="24" t="s">
        <v>429</v>
      </c>
      <c r="AJ126" s="24" t="s">
        <v>429</v>
      </c>
      <c r="AK126" s="24">
        <v>287.80099999999999</v>
      </c>
      <c r="AL126" s="38" t="s">
        <v>423</v>
      </c>
    </row>
    <row r="127" spans="1:38" s="2" customFormat="1" ht="26.25" customHeight="1" thickBot="1" x14ac:dyDescent="0.25">
      <c r="A127" s="57" t="s">
        <v>288</v>
      </c>
      <c r="B127" s="57" t="s">
        <v>293</v>
      </c>
      <c r="C127" s="58" t="s">
        <v>294</v>
      </c>
      <c r="D127" s="59"/>
      <c r="E127" s="6" t="s">
        <v>438</v>
      </c>
      <c r="F127" s="6" t="s">
        <v>438</v>
      </c>
      <c r="G127" s="6" t="s">
        <v>438</v>
      </c>
      <c r="H127" s="6">
        <v>7.7982710298878363E-2</v>
      </c>
      <c r="I127" s="6" t="s">
        <v>438</v>
      </c>
      <c r="J127" s="6" t="s">
        <v>438</v>
      </c>
      <c r="K127" s="6" t="s">
        <v>438</v>
      </c>
      <c r="L127" s="6" t="s">
        <v>438</v>
      </c>
      <c r="M127" s="6" t="s">
        <v>438</v>
      </c>
      <c r="N127" s="6" t="s">
        <v>438</v>
      </c>
      <c r="O127" s="6" t="s">
        <v>438</v>
      </c>
      <c r="P127" s="6" t="s">
        <v>438</v>
      </c>
      <c r="Q127" s="6" t="s">
        <v>429</v>
      </c>
      <c r="R127" s="6" t="s">
        <v>438</v>
      </c>
      <c r="S127" s="6" t="s">
        <v>429</v>
      </c>
      <c r="T127" s="6" t="s">
        <v>429</v>
      </c>
      <c r="U127" s="6" t="s">
        <v>429</v>
      </c>
      <c r="V127" s="6" t="s">
        <v>438</v>
      </c>
      <c r="W127" s="6" t="s">
        <v>438</v>
      </c>
      <c r="X127" s="6" t="s">
        <v>438</v>
      </c>
      <c r="Y127" s="6" t="s">
        <v>438</v>
      </c>
      <c r="Z127" s="6" t="s">
        <v>438</v>
      </c>
      <c r="AA127" s="6" t="s">
        <v>438</v>
      </c>
      <c r="AB127" s="6" t="s">
        <v>438</v>
      </c>
      <c r="AC127" s="6" t="s">
        <v>438</v>
      </c>
      <c r="AD127" s="6" t="s">
        <v>438</v>
      </c>
      <c r="AE127" s="36"/>
      <c r="AF127" s="24" t="s">
        <v>429</v>
      </c>
      <c r="AG127" s="24" t="s">
        <v>429</v>
      </c>
      <c r="AH127" s="24" t="s">
        <v>429</v>
      </c>
      <c r="AI127" s="24" t="s">
        <v>429</v>
      </c>
      <c r="AJ127" s="24" t="s">
        <v>429</v>
      </c>
      <c r="AK127" s="24">
        <v>2.24549145245639</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t="s">
        <v>428</v>
      </c>
      <c r="F130" s="6" t="s">
        <v>428</v>
      </c>
      <c r="G130" s="6" t="s">
        <v>428</v>
      </c>
      <c r="H130" s="6" t="s">
        <v>428</v>
      </c>
      <c r="I130" s="6" t="s">
        <v>428</v>
      </c>
      <c r="J130" s="6" t="s">
        <v>428</v>
      </c>
      <c r="K130" s="6" t="s">
        <v>428</v>
      </c>
      <c r="L130" s="6" t="s">
        <v>428</v>
      </c>
      <c r="M130" s="6" t="s">
        <v>428</v>
      </c>
      <c r="N130" s="6" t="s">
        <v>428</v>
      </c>
      <c r="O130" s="6" t="s">
        <v>428</v>
      </c>
      <c r="P130" s="6" t="s">
        <v>428</v>
      </c>
      <c r="Q130" s="6" t="s">
        <v>428</v>
      </c>
      <c r="R130" s="6" t="s">
        <v>428</v>
      </c>
      <c r="S130" s="6" t="s">
        <v>428</v>
      </c>
      <c r="T130" s="6" t="s">
        <v>428</v>
      </c>
      <c r="U130" s="6" t="s">
        <v>428</v>
      </c>
      <c r="V130" s="6" t="s">
        <v>428</v>
      </c>
      <c r="W130" s="6" t="s">
        <v>428</v>
      </c>
      <c r="X130" s="6" t="s">
        <v>428</v>
      </c>
      <c r="Y130" s="6" t="s">
        <v>428</v>
      </c>
      <c r="Z130" s="6" t="s">
        <v>428</v>
      </c>
      <c r="AA130" s="6" t="s">
        <v>428</v>
      </c>
      <c r="AB130" s="6" t="s">
        <v>428</v>
      </c>
      <c r="AC130" s="6" t="s">
        <v>428</v>
      </c>
      <c r="AD130" s="6" t="s">
        <v>428</v>
      </c>
      <c r="AE130" s="36"/>
      <c r="AF130" s="24" t="s">
        <v>428</v>
      </c>
      <c r="AG130" s="24" t="s">
        <v>428</v>
      </c>
      <c r="AH130" s="24" t="s">
        <v>428</v>
      </c>
      <c r="AI130" s="24" t="s">
        <v>428</v>
      </c>
      <c r="AJ130" s="24" t="s">
        <v>428</v>
      </c>
      <c r="AK130" s="24" t="s">
        <v>428</v>
      </c>
      <c r="AL130" s="38" t="s">
        <v>300</v>
      </c>
    </row>
    <row r="131" spans="1:38" s="2" customFormat="1" ht="26.25" customHeight="1" thickBot="1" x14ac:dyDescent="0.25">
      <c r="A131" s="57" t="s">
        <v>288</v>
      </c>
      <c r="B131" s="61" t="s">
        <v>303</v>
      </c>
      <c r="C131" s="68" t="s">
        <v>304</v>
      </c>
      <c r="D131" s="59"/>
      <c r="E131" s="6">
        <v>4.2545399999999994E-5</v>
      </c>
      <c r="F131" s="6">
        <v>1.29486E-5</v>
      </c>
      <c r="G131" s="6">
        <v>9.9889199999999999E-6</v>
      </c>
      <c r="H131" s="6" t="s">
        <v>438</v>
      </c>
      <c r="I131" s="6" t="s">
        <v>438</v>
      </c>
      <c r="J131" s="6" t="s">
        <v>438</v>
      </c>
      <c r="K131" s="6">
        <v>3.1446600000000001E-4</v>
      </c>
      <c r="L131" s="6">
        <v>7.2327180000000003E-6</v>
      </c>
      <c r="M131" s="6">
        <v>3.5146199999999999E-6</v>
      </c>
      <c r="N131" s="6">
        <v>1.146876E-3</v>
      </c>
      <c r="O131" s="6">
        <v>1.4798400000000001E-4</v>
      </c>
      <c r="P131" s="6">
        <v>7.9541400000000004E-4</v>
      </c>
      <c r="Q131" s="6">
        <v>3.6996000000000005E-6</v>
      </c>
      <c r="R131" s="6">
        <v>3.6996000000000003E-5</v>
      </c>
      <c r="S131" s="6">
        <v>1.8128040000000001E-3</v>
      </c>
      <c r="T131" s="6">
        <v>3.6996000000000003E-5</v>
      </c>
      <c r="U131" s="6" t="s">
        <v>438</v>
      </c>
      <c r="V131" s="6" t="s">
        <v>438</v>
      </c>
      <c r="W131" s="6">
        <v>0.73992000000000002</v>
      </c>
      <c r="X131" s="6" t="s">
        <v>438</v>
      </c>
      <c r="Y131" s="6" t="s">
        <v>438</v>
      </c>
      <c r="Z131" s="6" t="s">
        <v>438</v>
      </c>
      <c r="AA131" s="6" t="s">
        <v>438</v>
      </c>
      <c r="AB131" s="6">
        <v>7.3992000000000007E-10</v>
      </c>
      <c r="AC131" s="6">
        <v>1.8498000000000002E-3</v>
      </c>
      <c r="AD131" s="6" t="s">
        <v>429</v>
      </c>
      <c r="AE131" s="36"/>
      <c r="AF131" s="24" t="s">
        <v>429</v>
      </c>
      <c r="AG131" s="24" t="s">
        <v>429</v>
      </c>
      <c r="AH131" s="24" t="s">
        <v>429</v>
      </c>
      <c r="AI131" s="24" t="s">
        <v>429</v>
      </c>
      <c r="AJ131" s="24" t="s">
        <v>429</v>
      </c>
      <c r="AK131" s="24">
        <v>1.8498000000000001E-2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1.9758750000000002E-3</v>
      </c>
      <c r="F133" s="6">
        <v>3.1134999999999999E-5</v>
      </c>
      <c r="G133" s="6">
        <v>2.7063499999999997E-4</v>
      </c>
      <c r="H133" s="6" t="s">
        <v>429</v>
      </c>
      <c r="I133" s="6">
        <v>1.8289474000000001E-4</v>
      </c>
      <c r="J133" s="6">
        <v>1.9958794E-4</v>
      </c>
      <c r="K133" s="6">
        <v>2.5872676000000003E-4</v>
      </c>
      <c r="L133" s="6" t="s">
        <v>438</v>
      </c>
      <c r="M133" s="6">
        <v>3.3530000000000002E-4</v>
      </c>
      <c r="N133" s="6">
        <v>7.192185000000001E-5</v>
      </c>
      <c r="O133" s="6">
        <v>1.204685E-5</v>
      </c>
      <c r="P133" s="6">
        <v>3.5685500000000002E-3</v>
      </c>
      <c r="Q133" s="6">
        <v>3.2595949999999994E-5</v>
      </c>
      <c r="R133" s="6">
        <v>3.2476199999999999E-5</v>
      </c>
      <c r="S133" s="6">
        <v>2.9769849999999998E-5</v>
      </c>
      <c r="T133" s="6">
        <v>4.1505350000000001E-5</v>
      </c>
      <c r="U133" s="6">
        <v>4.7373100000000009E-5</v>
      </c>
      <c r="V133" s="6">
        <v>3.8348740000000004E-4</v>
      </c>
      <c r="W133" s="6">
        <v>6.4665000000000005E-5</v>
      </c>
      <c r="X133" s="6">
        <v>3.1614000000000001E-8</v>
      </c>
      <c r="Y133" s="6">
        <v>1.726795E-8</v>
      </c>
      <c r="Z133" s="6">
        <v>1.5423800000000002E-8</v>
      </c>
      <c r="AA133" s="6">
        <v>1.674105E-8</v>
      </c>
      <c r="AB133" s="6">
        <v>8.1046800000000013E-8</v>
      </c>
      <c r="AC133" s="6">
        <v>3.5924999999999998E-4</v>
      </c>
      <c r="AD133" s="6">
        <v>9.8194999999999988E-4</v>
      </c>
      <c r="AE133" s="36"/>
      <c r="AF133" s="24" t="s">
        <v>429</v>
      </c>
      <c r="AG133" s="24" t="s">
        <v>429</v>
      </c>
      <c r="AH133" s="24" t="s">
        <v>429</v>
      </c>
      <c r="AI133" s="24" t="s">
        <v>429</v>
      </c>
      <c r="AJ133" s="24" t="s">
        <v>429</v>
      </c>
      <c r="AK133" s="24">
        <v>2395</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1.4667643680000007E-3</v>
      </c>
      <c r="G136" s="6" t="s">
        <v>429</v>
      </c>
      <c r="H136" s="6">
        <v>0.11808160000000001</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43.495502399999999</v>
      </c>
      <c r="AL136" s="38" t="s">
        <v>415</v>
      </c>
    </row>
    <row r="137" spans="1:38" s="2" customFormat="1" ht="26.25" customHeight="1" thickBot="1" x14ac:dyDescent="0.25">
      <c r="A137" s="57" t="s">
        <v>288</v>
      </c>
      <c r="B137" s="57" t="s">
        <v>315</v>
      </c>
      <c r="C137" s="58" t="s">
        <v>316</v>
      </c>
      <c r="D137" s="59"/>
      <c r="E137" s="6" t="s">
        <v>429</v>
      </c>
      <c r="F137" s="6">
        <v>1.4606540999999995E-4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15.976135300000001</v>
      </c>
      <c r="AL137" s="38" t="s">
        <v>415</v>
      </c>
    </row>
    <row r="138" spans="1:38" s="2" customFormat="1" ht="26.25" customHeight="1" thickBot="1" x14ac:dyDescent="0.25">
      <c r="A138" s="61" t="s">
        <v>288</v>
      </c>
      <c r="B138" s="61" t="s">
        <v>317</v>
      </c>
      <c r="C138" s="63" t="s">
        <v>318</v>
      </c>
      <c r="D138" s="60"/>
      <c r="E138" s="6" t="s">
        <v>429</v>
      </c>
      <c r="F138" s="6">
        <v>2.1978866850000007E-4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0.21657888</v>
      </c>
      <c r="J139" s="6">
        <v>0.21657888</v>
      </c>
      <c r="K139" s="6">
        <v>0.21657888</v>
      </c>
      <c r="L139" s="6" t="s">
        <v>438</v>
      </c>
      <c r="M139" s="6" t="s">
        <v>438</v>
      </c>
      <c r="N139" s="6">
        <v>6.2862000000000009E-4</v>
      </c>
      <c r="O139" s="6">
        <v>1.2572400000000002E-3</v>
      </c>
      <c r="P139" s="6">
        <v>1.2572400000000002E-3</v>
      </c>
      <c r="Q139" s="6">
        <v>2.0232200000000001E-3</v>
      </c>
      <c r="R139" s="6">
        <v>1.9194500000000001E-3</v>
      </c>
      <c r="S139" s="6">
        <v>4.4705200000000004E-3</v>
      </c>
      <c r="T139" s="6" t="s">
        <v>438</v>
      </c>
      <c r="U139" s="6" t="s">
        <v>438</v>
      </c>
      <c r="V139" s="6" t="s">
        <v>438</v>
      </c>
      <c r="W139" s="6">
        <v>2.1933880000000001</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4280</v>
      </c>
      <c r="AL139" s="38" t="s">
        <v>411</v>
      </c>
    </row>
    <row r="140" spans="1:38" s="2" customFormat="1" ht="26.25" customHeight="1" thickBot="1" x14ac:dyDescent="0.25">
      <c r="A140" s="57" t="s">
        <v>321</v>
      </c>
      <c r="B140" s="61" t="s">
        <v>322</v>
      </c>
      <c r="C140" s="58" t="s">
        <v>377</v>
      </c>
      <c r="D140" s="59"/>
      <c r="E140" s="6">
        <v>4.9246585482353361E-2</v>
      </c>
      <c r="F140" s="6" t="s">
        <v>429</v>
      </c>
      <c r="G140" s="6" t="s">
        <v>429</v>
      </c>
      <c r="H140" s="6" t="s">
        <v>429</v>
      </c>
      <c r="I140" s="6">
        <v>0.40292660849198209</v>
      </c>
      <c r="J140" s="6">
        <v>0.4924658548235335</v>
      </c>
      <c r="K140" s="6">
        <v>0.76108359381818824</v>
      </c>
      <c r="L140" s="6">
        <v>3.6263394764278388E-2</v>
      </c>
      <c r="M140" s="6">
        <v>3.4920306069305105</v>
      </c>
      <c r="N140" s="6" t="s">
        <v>429</v>
      </c>
      <c r="O140" s="6" t="s">
        <v>429</v>
      </c>
      <c r="P140" s="6" t="s">
        <v>429</v>
      </c>
      <c r="Q140" s="6" t="s">
        <v>429</v>
      </c>
      <c r="R140" s="6" t="s">
        <v>429</v>
      </c>
      <c r="S140" s="6" t="s">
        <v>429</v>
      </c>
      <c r="T140" s="6" t="s">
        <v>429</v>
      </c>
      <c r="U140" s="6" t="s">
        <v>429</v>
      </c>
      <c r="V140" s="6" t="s">
        <v>429</v>
      </c>
      <c r="W140" s="6">
        <v>0.22384811582887887</v>
      </c>
      <c r="X140" s="6">
        <v>0.32234128679358554</v>
      </c>
      <c r="Y140" s="6">
        <v>0.19340477207615134</v>
      </c>
      <c r="Z140" s="6">
        <v>9.6702386038075669E-2</v>
      </c>
      <c r="AA140" s="6">
        <v>0.12893651471743425</v>
      </c>
      <c r="AB140" s="6">
        <v>0.74138495962524686</v>
      </c>
      <c r="AC140" s="6" t="s">
        <v>429</v>
      </c>
      <c r="AD140" s="6" t="s">
        <v>429</v>
      </c>
      <c r="AE140" s="36"/>
      <c r="AF140" s="24" t="s">
        <v>429</v>
      </c>
      <c r="AG140" s="24" t="s">
        <v>429</v>
      </c>
      <c r="AH140" s="24" t="s">
        <v>429</v>
      </c>
      <c r="AI140" s="24" t="s">
        <v>429</v>
      </c>
      <c r="AJ140" s="24" t="s">
        <v>429</v>
      </c>
      <c r="AK140" s="24">
        <v>72.209069620000008</v>
      </c>
      <c r="AL140" s="38" t="s">
        <v>440</v>
      </c>
    </row>
    <row r="141" spans="1:38" s="9" customFormat="1" ht="37.5" customHeight="1" thickBot="1" x14ac:dyDescent="0.25">
      <c r="A141" s="75"/>
      <c r="B141" s="76" t="s">
        <v>323</v>
      </c>
      <c r="C141" s="77" t="s">
        <v>387</v>
      </c>
      <c r="D141" s="75" t="s">
        <v>142</v>
      </c>
      <c r="E141" s="20">
        <f>SUM(E14:E140)</f>
        <v>34.952054266308465</v>
      </c>
      <c r="F141" s="20">
        <f t="shared" ref="F141:AD141" si="0">SUM(F14:F140)</f>
        <v>40.887477254336218</v>
      </c>
      <c r="G141" s="20">
        <f t="shared" si="0"/>
        <v>3.5850977906914858</v>
      </c>
      <c r="H141" s="20">
        <f t="shared" si="0"/>
        <v>15.475821006596128</v>
      </c>
      <c r="I141" s="20">
        <f t="shared" si="0"/>
        <v>17.970409987291443</v>
      </c>
      <c r="J141" s="20">
        <f t="shared" si="0"/>
        <v>27.261951900463515</v>
      </c>
      <c r="K141" s="20">
        <f t="shared" si="0"/>
        <v>54.343187531783528</v>
      </c>
      <c r="L141" s="20">
        <f t="shared" si="0"/>
        <v>2.647096947353667</v>
      </c>
      <c r="M141" s="20">
        <f t="shared" si="0"/>
        <v>117.99973638900511</v>
      </c>
      <c r="N141" s="20">
        <f t="shared" si="0"/>
        <v>3.4327125245622794</v>
      </c>
      <c r="O141" s="20">
        <f t="shared" si="0"/>
        <v>0.59261883588645192</v>
      </c>
      <c r="P141" s="20">
        <f t="shared" si="0"/>
        <v>8.8463289586122831E-2</v>
      </c>
      <c r="Q141" s="20">
        <f t="shared" si="0"/>
        <v>0.18990456144672371</v>
      </c>
      <c r="R141" s="20">
        <f>SUM(R14:R140)</f>
        <v>1.2600942627365177</v>
      </c>
      <c r="S141" s="20">
        <f t="shared" si="0"/>
        <v>4.002003174117287</v>
      </c>
      <c r="T141" s="20">
        <f t="shared" si="0"/>
        <v>0.47197713899056598</v>
      </c>
      <c r="U141" s="20">
        <f t="shared" si="0"/>
        <v>0.24907264466684623</v>
      </c>
      <c r="V141" s="20">
        <f t="shared" si="0"/>
        <v>24.460773041601588</v>
      </c>
      <c r="W141" s="20">
        <f t="shared" si="0"/>
        <v>17.815580879790787</v>
      </c>
      <c r="X141" s="20">
        <f t="shared" si="0"/>
        <v>2.590584789833938</v>
      </c>
      <c r="Y141" s="20">
        <f t="shared" si="0"/>
        <v>2.4457657103650901</v>
      </c>
      <c r="Z141" s="20">
        <f t="shared" si="0"/>
        <v>0.93361300428397653</v>
      </c>
      <c r="AA141" s="20">
        <f t="shared" si="0"/>
        <v>1.3571216540937578</v>
      </c>
      <c r="AB141" s="20">
        <f t="shared" si="0"/>
        <v>7.332673128898791</v>
      </c>
      <c r="AC141" s="20">
        <f t="shared" si="0"/>
        <v>0.42629052925415395</v>
      </c>
      <c r="AD141" s="20">
        <f t="shared" si="0"/>
        <v>0.24197566512222257</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34.952054266308465</v>
      </c>
      <c r="F152" s="14">
        <f t="shared" ref="F152:AD152" si="1">F141 + F151 + IF(AND(OR($B$4="AT",$B$4="BE",$B$4="CH",$B$4="GB",$B$4="IE",$B$4="LT",$B$4="LU",$B$4="NL"),SUM(F143:F149)&gt;0),SUM(F143:F149)-SUM(F27:F33),0)</f>
        <v>40.887477254336218</v>
      </c>
      <c r="G152" s="14">
        <f t="shared" si="1"/>
        <v>3.5850977906914858</v>
      </c>
      <c r="H152" s="14">
        <f t="shared" si="1"/>
        <v>15.475821006596128</v>
      </c>
      <c r="I152" s="14">
        <f t="shared" si="1"/>
        <v>17.970409987291443</v>
      </c>
      <c r="J152" s="14">
        <f t="shared" si="1"/>
        <v>27.261951900463515</v>
      </c>
      <c r="K152" s="14">
        <f t="shared" si="1"/>
        <v>54.343187531783528</v>
      </c>
      <c r="L152" s="14">
        <f t="shared" si="1"/>
        <v>2.647096947353667</v>
      </c>
      <c r="M152" s="14">
        <f t="shared" si="1"/>
        <v>117.99973638900511</v>
      </c>
      <c r="N152" s="14">
        <f t="shared" si="1"/>
        <v>3.4327125245622794</v>
      </c>
      <c r="O152" s="14">
        <f t="shared" si="1"/>
        <v>0.59261883588645192</v>
      </c>
      <c r="P152" s="14">
        <f t="shared" si="1"/>
        <v>8.8463289586122831E-2</v>
      </c>
      <c r="Q152" s="14">
        <f t="shared" si="1"/>
        <v>0.18990456144672371</v>
      </c>
      <c r="R152" s="14">
        <f t="shared" si="1"/>
        <v>1.2600942627365177</v>
      </c>
      <c r="S152" s="14">
        <f t="shared" si="1"/>
        <v>4.002003174117287</v>
      </c>
      <c r="T152" s="14">
        <f t="shared" si="1"/>
        <v>0.47197713899056598</v>
      </c>
      <c r="U152" s="14">
        <f t="shared" si="1"/>
        <v>0.24907264466684623</v>
      </c>
      <c r="V152" s="14">
        <f t="shared" si="1"/>
        <v>24.460773041601588</v>
      </c>
      <c r="W152" s="14">
        <f t="shared" si="1"/>
        <v>17.815580879790787</v>
      </c>
      <c r="X152" s="14">
        <f t="shared" si="1"/>
        <v>2.590584789833938</v>
      </c>
      <c r="Y152" s="14">
        <f t="shared" si="1"/>
        <v>2.4457657103650901</v>
      </c>
      <c r="Z152" s="14">
        <f t="shared" si="1"/>
        <v>0.93361300428397653</v>
      </c>
      <c r="AA152" s="14">
        <f t="shared" si="1"/>
        <v>1.3571216540937578</v>
      </c>
      <c r="AB152" s="14">
        <f t="shared" si="1"/>
        <v>7.332673128898791</v>
      </c>
      <c r="AC152" s="14">
        <f t="shared" si="1"/>
        <v>0.42629052925415395</v>
      </c>
      <c r="AD152" s="14">
        <f t="shared" si="1"/>
        <v>0.24197566512222257</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34.952054266308465</v>
      </c>
      <c r="F154" s="14">
        <f>F141 + F153 - IF(OR($B$6=2005,$B$6&gt;=2020),SUM(F99:F122),0) + IF(AND(OR($B$4="AT",$B$4="BE",$B$4="CH",$B$4="GB",$B$4="IE",$B$4="LT",$B$4="LU",$B$4="NL"),SUM(F143:F149)&gt;0),SUM(F143:F149)-SUM(F27:F33),0)</f>
        <v>40.887477254336218</v>
      </c>
      <c r="G154" s="14">
        <f>G141 + G153 + IF(AND(OR($B$4="AT",$B$4="BE",$B$4="CH",$B$4="GB",$B$4="IE",$B$4="LT",$B$4="LU",$B$4="NL"),SUM(G143:G149)&gt;0),SUM(G143:G149)-SUM(G27:G33),0)</f>
        <v>3.5850977906914858</v>
      </c>
      <c r="H154" s="14">
        <f t="shared" ref="H154:AD154" si="2">H141 + H153 + IF(AND(OR($B$4="AT",$B$4="BE",$B$4="CH",$B$4="GB",$B$4="IE",$B$4="LT",$B$4="LU",$B$4="NL"),SUM(H143:H149)&gt;0),SUM(H143:H149)-SUM(H27:H33),0)</f>
        <v>15.475821006596128</v>
      </c>
      <c r="I154" s="14">
        <f t="shared" si="2"/>
        <v>17.970409987291443</v>
      </c>
      <c r="J154" s="14">
        <f t="shared" si="2"/>
        <v>27.261951900463515</v>
      </c>
      <c r="K154" s="14">
        <f t="shared" si="2"/>
        <v>54.343187531783528</v>
      </c>
      <c r="L154" s="14">
        <f t="shared" si="2"/>
        <v>2.647096947353667</v>
      </c>
      <c r="M154" s="14">
        <f t="shared" si="2"/>
        <v>117.99973638900511</v>
      </c>
      <c r="N154" s="14">
        <f t="shared" si="2"/>
        <v>3.4327125245622794</v>
      </c>
      <c r="O154" s="14">
        <f t="shared" si="2"/>
        <v>0.59261883588645192</v>
      </c>
      <c r="P154" s="14">
        <f t="shared" si="2"/>
        <v>8.8463289586122831E-2</v>
      </c>
      <c r="Q154" s="14">
        <f t="shared" si="2"/>
        <v>0.18990456144672371</v>
      </c>
      <c r="R154" s="14">
        <f t="shared" si="2"/>
        <v>1.2600942627365177</v>
      </c>
      <c r="S154" s="14">
        <f t="shared" si="2"/>
        <v>4.002003174117287</v>
      </c>
      <c r="T154" s="14">
        <f t="shared" si="2"/>
        <v>0.47197713899056598</v>
      </c>
      <c r="U154" s="14">
        <f t="shared" si="2"/>
        <v>0.24907264466684623</v>
      </c>
      <c r="V154" s="14">
        <f t="shared" si="2"/>
        <v>24.460773041601588</v>
      </c>
      <c r="W154" s="14">
        <f t="shared" si="2"/>
        <v>17.815580879790787</v>
      </c>
      <c r="X154" s="14">
        <f t="shared" si="2"/>
        <v>2.590584789833938</v>
      </c>
      <c r="Y154" s="14">
        <f t="shared" si="2"/>
        <v>2.4457657103650901</v>
      </c>
      <c r="Z154" s="14">
        <f t="shared" si="2"/>
        <v>0.93361300428397653</v>
      </c>
      <c r="AA154" s="14">
        <f t="shared" si="2"/>
        <v>1.3571216540937578</v>
      </c>
      <c r="AB154" s="14">
        <f t="shared" si="2"/>
        <v>7.332673128898791</v>
      </c>
      <c r="AC154" s="14">
        <f t="shared" si="2"/>
        <v>0.42629052925415395</v>
      </c>
      <c r="AD154" s="14">
        <f t="shared" si="2"/>
        <v>0.24197566512222257</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0.73324039191113166</v>
      </c>
      <c r="F157" s="140">
        <v>4.364526142328165E-2</v>
      </c>
      <c r="G157" s="140">
        <v>8.7290522846563301E-2</v>
      </c>
      <c r="H157" s="140" t="s">
        <v>438</v>
      </c>
      <c r="I157" s="140">
        <v>1.7458104569312662E-2</v>
      </c>
      <c r="J157" s="140">
        <v>1.7458104569312662E-2</v>
      </c>
      <c r="K157" s="140">
        <v>1.7458104569312662E-2</v>
      </c>
      <c r="L157" s="140">
        <v>8.379890193270078E-3</v>
      </c>
      <c r="M157" s="140">
        <v>9.6019575131219642E-2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3771.8234922000001</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4.5357619069659799E-3</v>
      </c>
      <c r="F158" s="140">
        <v>3.3794702383707479E-4</v>
      </c>
      <c r="G158" s="140">
        <v>5.1747023837074753E-4</v>
      </c>
      <c r="H158" s="140" t="s">
        <v>438</v>
      </c>
      <c r="I158" s="140">
        <v>7.5894047674149502E-5</v>
      </c>
      <c r="J158" s="140">
        <v>7.5894047674149502E-5</v>
      </c>
      <c r="K158" s="140">
        <v>7.5894047674149502E-5</v>
      </c>
      <c r="L158" s="140">
        <v>3.6429142883591758E-5</v>
      </c>
      <c r="M158" s="140">
        <v>1.3589404767414951E-3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22.396909000000001</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20.280401459211824</v>
      </c>
      <c r="F159" s="140">
        <v>0.70615560659303211</v>
      </c>
      <c r="G159" s="140">
        <v>0.50236860000000005</v>
      </c>
      <c r="H159" s="140">
        <v>1.8388184E-3</v>
      </c>
      <c r="I159" s="140">
        <v>0.92253593137533374</v>
      </c>
      <c r="J159" s="140">
        <v>1.0152293846016507</v>
      </c>
      <c r="K159" s="140">
        <v>1.0152293846016507</v>
      </c>
      <c r="L159" s="140">
        <v>0.14342062148497414</v>
      </c>
      <c r="M159" s="140">
        <v>1.9016872535960592</v>
      </c>
      <c r="N159" s="140">
        <v>4.0107400524261282E-2</v>
      </c>
      <c r="O159" s="140">
        <v>3.9097394113016444E-3</v>
      </c>
      <c r="P159" s="140">
        <v>6.3696123225748854E-3</v>
      </c>
      <c r="Q159" s="140">
        <v>9.6033046315157328E-2</v>
      </c>
      <c r="R159" s="140">
        <v>0.10262258868212397</v>
      </c>
      <c r="S159" s="140">
        <v>0.27572209282508664</v>
      </c>
      <c r="T159" s="140">
        <v>4.4106783746277012</v>
      </c>
      <c r="U159" s="140">
        <v>4.0437295590848965E-2</v>
      </c>
      <c r="V159" s="140">
        <v>0.30838055201629588</v>
      </c>
      <c r="W159" s="140">
        <v>7.8964543381404134E-5</v>
      </c>
      <c r="X159" s="140">
        <v>1.1399323167317259E-6</v>
      </c>
      <c r="Y159" s="140">
        <v>4.5157432580485467E-6</v>
      </c>
      <c r="Z159" s="140">
        <v>2.134877983460611E-6</v>
      </c>
      <c r="AA159" s="140">
        <v>7.3445971060127735E-6</v>
      </c>
      <c r="AB159" s="140">
        <v>1.3527268890854643E-5</v>
      </c>
      <c r="AC159" s="140">
        <v>2.8598112334748138E-5</v>
      </c>
      <c r="AD159" s="140">
        <v>8.1048142767872354E-5</v>
      </c>
      <c r="AE159" s="50"/>
      <c r="AF159" s="140">
        <v>10666</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8.3026617999999996E-2</v>
      </c>
      <c r="F163" s="23">
        <v>0.21849109999999999</v>
      </c>
      <c r="G163" s="23">
        <v>1.6605323599999999E-2</v>
      </c>
      <c r="H163" s="23">
        <v>1.87902346E-2</v>
      </c>
      <c r="I163" s="23">
        <v>0.35055000000000008</v>
      </c>
      <c r="J163" s="23">
        <v>0.42845</v>
      </c>
      <c r="K163" s="23">
        <v>0.66215000000000002</v>
      </c>
      <c r="L163" s="23">
        <v>3.1549500000000001E-2</v>
      </c>
      <c r="M163" s="23">
        <v>2.3597038800000005</v>
      </c>
      <c r="N163" s="23" t="s">
        <v>429</v>
      </c>
      <c r="O163" s="23" t="s">
        <v>429</v>
      </c>
      <c r="P163" s="23" t="s">
        <v>429</v>
      </c>
      <c r="Q163" s="23" t="s">
        <v>429</v>
      </c>
      <c r="R163" s="23" t="s">
        <v>429</v>
      </c>
      <c r="S163" s="23" t="s">
        <v>429</v>
      </c>
      <c r="T163" s="23" t="s">
        <v>429</v>
      </c>
      <c r="U163" s="23" t="s">
        <v>429</v>
      </c>
      <c r="V163" s="23" t="s">
        <v>429</v>
      </c>
      <c r="W163" s="23">
        <v>0.19474999999999998</v>
      </c>
      <c r="X163" s="23">
        <v>0.28044000000000002</v>
      </c>
      <c r="Y163" s="23">
        <v>0.168264</v>
      </c>
      <c r="Z163" s="23">
        <v>8.4131999999999998E-2</v>
      </c>
      <c r="AA163" s="23">
        <v>0.112176</v>
      </c>
      <c r="AB163" s="23">
        <v>0.64501199999999992</v>
      </c>
      <c r="AC163" s="23" t="s">
        <v>429</v>
      </c>
      <c r="AD163" s="23" t="s">
        <v>429</v>
      </c>
      <c r="AE163" s="51"/>
      <c r="AF163" s="23" t="s">
        <v>429</v>
      </c>
      <c r="AG163" s="23" t="s">
        <v>429</v>
      </c>
      <c r="AH163" s="23" t="s">
        <v>429</v>
      </c>
      <c r="AI163" s="23" t="s">
        <v>429</v>
      </c>
      <c r="AJ163" s="23" t="s">
        <v>429</v>
      </c>
      <c r="AK163" s="23">
        <v>0.43698219999999999</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23" priority="6" operator="equal">
      <formula>0</formula>
    </cfRule>
  </conditionalFormatting>
  <conditionalFormatting sqref="E48:AD48">
    <cfRule type="cellIs" dxfId="22" priority="5" operator="equal">
      <formula>0</formula>
    </cfRule>
  </conditionalFormatting>
  <conditionalFormatting sqref="E53:AD53">
    <cfRule type="cellIs" dxfId="21" priority="4" operator="equal">
      <formula>0</formula>
    </cfRule>
  </conditionalFormatting>
  <conditionalFormatting sqref="E54:E55">
    <cfRule type="cellIs" dxfId="20" priority="3" operator="equal">
      <formula>0</formula>
    </cfRule>
  </conditionalFormatting>
  <conditionalFormatting sqref="G54:AD55">
    <cfRule type="cellIs" dxfId="19" priority="2" operator="equal">
      <formula>0</formula>
    </cfRule>
  </conditionalFormatting>
  <conditionalFormatting sqref="AF14:AK140 E14:AD140">
    <cfRule type="cellIs" dxfId="18" priority="1" operator="equal">
      <formula>0</formula>
    </cfRule>
  </conditionalFormatting>
  <pageMargins left="0.7" right="0.7" top="0.78740157499999996" bottom="0.78740157499999996" header="0.3" footer="0.3"/>
  <pageSetup paperSize="9" scale="1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2.710937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2016</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2016</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3.6567131757814684</v>
      </c>
      <c r="F14" s="6">
        <v>0.18671510966372828</v>
      </c>
      <c r="G14" s="6">
        <v>0.76901112215431033</v>
      </c>
      <c r="H14" s="6" t="s">
        <v>438</v>
      </c>
      <c r="I14" s="6">
        <v>2.102801319345815</v>
      </c>
      <c r="J14" s="6">
        <v>2.4481515193458145</v>
      </c>
      <c r="K14" s="6">
        <v>2.7151878193458145</v>
      </c>
      <c r="L14" s="6">
        <v>6.9246347983645373E-2</v>
      </c>
      <c r="M14" s="6">
        <v>2.1729738652759241</v>
      </c>
      <c r="N14" s="6">
        <v>0.32392477946878673</v>
      </c>
      <c r="O14" s="6">
        <v>2.7747001578131127E-2</v>
      </c>
      <c r="P14" s="6">
        <v>2.7292149252451089E-2</v>
      </c>
      <c r="Q14" s="6">
        <v>0.15342362750294133</v>
      </c>
      <c r="R14" s="6">
        <v>0.14219862559751861</v>
      </c>
      <c r="S14" s="6">
        <v>0.33178189055975188</v>
      </c>
      <c r="T14" s="6">
        <v>0.22776754401938751</v>
      </c>
      <c r="U14" s="6">
        <v>2.278393670027452E-2</v>
      </c>
      <c r="V14" s="6">
        <v>2.8393614394687869</v>
      </c>
      <c r="W14" s="6">
        <v>0.79341329481225542</v>
      </c>
      <c r="X14" s="6">
        <v>1.7577567472371727E-2</v>
      </c>
      <c r="Y14" s="6">
        <v>7.1228569770358902E-4</v>
      </c>
      <c r="Z14" s="6">
        <v>4.0071993872858912E-4</v>
      </c>
      <c r="AA14" s="6">
        <v>6.0083947636893913E-4</v>
      </c>
      <c r="AB14" s="6">
        <v>1.9291412585172849E-2</v>
      </c>
      <c r="AC14" s="6">
        <v>7.9328399999999993E-2</v>
      </c>
      <c r="AD14" s="6">
        <v>5.4817501600000013E-2</v>
      </c>
      <c r="AE14" s="36"/>
      <c r="AF14" s="24">
        <v>30</v>
      </c>
      <c r="AG14" s="24">
        <v>152</v>
      </c>
      <c r="AH14" s="24">
        <v>31595</v>
      </c>
      <c r="AI14" s="24">
        <v>18152.312524510882</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9.2689999999999995E-2</v>
      </c>
      <c r="F16" s="6">
        <v>4.23588E-3</v>
      </c>
      <c r="G16" s="6">
        <v>2.9037088066987279E-2</v>
      </c>
      <c r="H16" s="6" t="s">
        <v>438</v>
      </c>
      <c r="I16" s="6">
        <v>4.9612570000000002E-2</v>
      </c>
      <c r="J16" s="6">
        <v>5.8344569999999998E-2</v>
      </c>
      <c r="K16" s="6">
        <v>6.547507000000001E-2</v>
      </c>
      <c r="L16" s="6">
        <v>1.6975862500000001E-3</v>
      </c>
      <c r="M16" s="6">
        <v>5.7419999999999999E-2</v>
      </c>
      <c r="N16" s="6">
        <v>8.6601195000000006E-3</v>
      </c>
      <c r="O16" s="6">
        <v>1.0082082500000001E-3</v>
      </c>
      <c r="P16" s="6">
        <v>9.6738000000000011E-4</v>
      </c>
      <c r="Q16" s="6">
        <v>4.0224900000000001E-3</v>
      </c>
      <c r="R16" s="6">
        <v>3.68382988E-3</v>
      </c>
      <c r="S16" s="6">
        <v>8.4856389880000015E-3</v>
      </c>
      <c r="T16" s="6">
        <v>5.5862616300000004E-3</v>
      </c>
      <c r="U16" s="6">
        <v>2.2466955999999997E-3</v>
      </c>
      <c r="V16" s="6">
        <v>6.7088419499999996E-2</v>
      </c>
      <c r="W16" s="6">
        <v>1.8789000000000004E-2</v>
      </c>
      <c r="X16" s="6">
        <v>4.1244728E-4</v>
      </c>
      <c r="Y16" s="6">
        <v>1.6254919999999997E-5</v>
      </c>
      <c r="Z16" s="6">
        <v>6.13492E-6</v>
      </c>
      <c r="AA16" s="6">
        <v>1.6027919999999997E-5</v>
      </c>
      <c r="AB16" s="6">
        <v>4.5086504E-4</v>
      </c>
      <c r="AC16" s="6">
        <v>1.8400000000000001E-3</v>
      </c>
      <c r="AD16" s="6">
        <v>1.2880000000000001E-3</v>
      </c>
      <c r="AE16" s="36"/>
      <c r="AF16" s="24">
        <v>265</v>
      </c>
      <c r="AG16" s="24" t="s">
        <v>428</v>
      </c>
      <c r="AH16" s="24">
        <v>513</v>
      </c>
      <c r="AI16" s="24">
        <v>368</v>
      </c>
      <c r="AJ16" s="24" t="s">
        <v>428</v>
      </c>
      <c r="AK16" s="24" t="s">
        <v>429</v>
      </c>
      <c r="AL16" s="38" t="s">
        <v>49</v>
      </c>
    </row>
    <row r="17" spans="1:38" s="2" customFormat="1" ht="26.25" customHeight="1" thickBot="1" x14ac:dyDescent="0.25">
      <c r="A17" s="57" t="s">
        <v>53</v>
      </c>
      <c r="B17" s="57" t="s">
        <v>58</v>
      </c>
      <c r="C17" s="58" t="s">
        <v>59</v>
      </c>
      <c r="D17" s="59"/>
      <c r="E17" s="6">
        <v>3.4039999999999999E-3</v>
      </c>
      <c r="F17" s="6">
        <v>1.0580000000000001E-3</v>
      </c>
      <c r="G17" s="6">
        <v>7.707281596737291E-6</v>
      </c>
      <c r="H17" s="6" t="s">
        <v>438</v>
      </c>
      <c r="I17" s="6">
        <v>3.5880000000000002E-5</v>
      </c>
      <c r="J17" s="6">
        <v>3.5880000000000002E-5</v>
      </c>
      <c r="K17" s="6">
        <v>3.5880000000000002E-5</v>
      </c>
      <c r="L17" s="6">
        <v>1.4352E-6</v>
      </c>
      <c r="M17" s="6">
        <v>1.3340000000000001E-3</v>
      </c>
      <c r="N17" s="6">
        <v>5.059999999999999E-7</v>
      </c>
      <c r="O17" s="6">
        <v>4.1399999999999994E-8</v>
      </c>
      <c r="P17" s="6">
        <v>2.4839999999999999E-5</v>
      </c>
      <c r="Q17" s="6">
        <v>4.6E-6</v>
      </c>
      <c r="R17" s="6">
        <v>5.9800000000000003E-7</v>
      </c>
      <c r="S17" s="6">
        <v>1.1960000000000001E-7</v>
      </c>
      <c r="T17" s="6">
        <v>5.9800000000000003E-7</v>
      </c>
      <c r="U17" s="6">
        <v>2.6680000000000001E-6</v>
      </c>
      <c r="V17" s="6">
        <v>3.358E-5</v>
      </c>
      <c r="W17" s="6">
        <v>2.3920000000000005E-5</v>
      </c>
      <c r="X17" s="6">
        <v>3.3119999999999995E-5</v>
      </c>
      <c r="Y17" s="6">
        <v>1.3339999999999999E-4</v>
      </c>
      <c r="Z17" s="6">
        <v>5.0600000000000003E-5</v>
      </c>
      <c r="AA17" s="6">
        <v>4.9679999999999999E-5</v>
      </c>
      <c r="AB17" s="6">
        <v>2.6679999999999998E-4</v>
      </c>
      <c r="AC17" s="6" t="s">
        <v>438</v>
      </c>
      <c r="AD17" s="6" t="s">
        <v>438</v>
      </c>
      <c r="AE17" s="36"/>
      <c r="AF17" s="24" t="s">
        <v>428</v>
      </c>
      <c r="AG17" s="24" t="s">
        <v>428</v>
      </c>
      <c r="AH17" s="24">
        <v>46</v>
      </c>
      <c r="AI17" s="24" t="s">
        <v>428</v>
      </c>
      <c r="AJ17" s="24" t="s">
        <v>428</v>
      </c>
      <c r="AK17" s="24" t="s">
        <v>429</v>
      </c>
      <c r="AL17" s="38" t="s">
        <v>49</v>
      </c>
    </row>
    <row r="18" spans="1:38" s="2" customFormat="1" ht="26.25" customHeight="1" thickBot="1" x14ac:dyDescent="0.25">
      <c r="A18" s="57" t="s">
        <v>53</v>
      </c>
      <c r="B18" s="57" t="s">
        <v>60</v>
      </c>
      <c r="C18" s="58" t="s">
        <v>61</v>
      </c>
      <c r="D18" s="59"/>
      <c r="E18" s="6">
        <v>2.8369999999999997E-3</v>
      </c>
      <c r="F18" s="6">
        <v>9.1679999999999995E-4</v>
      </c>
      <c r="G18" s="6">
        <v>3.757658036872827E-4</v>
      </c>
      <c r="H18" s="6" t="s">
        <v>438</v>
      </c>
      <c r="I18" s="6">
        <v>1.3608000000000001E-4</v>
      </c>
      <c r="J18" s="6">
        <v>1.4508000000000001E-4</v>
      </c>
      <c r="K18" s="6">
        <v>1.5208000000000002E-4</v>
      </c>
      <c r="L18" s="6">
        <v>8.0352000000000006E-6</v>
      </c>
      <c r="M18" s="6">
        <v>1.9750000000000002E-3</v>
      </c>
      <c r="N18" s="6">
        <v>1.3439600000000001E-4</v>
      </c>
      <c r="O18" s="6">
        <v>1.8324E-6</v>
      </c>
      <c r="P18" s="6">
        <v>2.7339999999999999E-5</v>
      </c>
      <c r="Q18" s="6">
        <v>7.6000000000000001E-6</v>
      </c>
      <c r="R18" s="6">
        <v>1.3967999999999999E-5</v>
      </c>
      <c r="S18" s="6">
        <v>1.75936E-5</v>
      </c>
      <c r="T18" s="6">
        <v>1.3468E-5</v>
      </c>
      <c r="U18" s="6">
        <v>3.8880000000000007E-6</v>
      </c>
      <c r="V18" s="6">
        <v>2.2628000000000001E-4</v>
      </c>
      <c r="W18" s="6">
        <v>2.2172000000000001E-4</v>
      </c>
      <c r="X18" s="6">
        <v>7.1420000000000004E-5</v>
      </c>
      <c r="Y18" s="6">
        <v>1.6329999999999998E-4</v>
      </c>
      <c r="Z18" s="6">
        <v>6.3299999999999994E-5</v>
      </c>
      <c r="AA18" s="6">
        <v>5.7379999999999996E-5</v>
      </c>
      <c r="AB18" s="6">
        <v>3.5539999999999997E-4</v>
      </c>
      <c r="AC18" s="6">
        <v>6.1999999999999999E-7</v>
      </c>
      <c r="AD18" s="6">
        <v>1.7000000000000001E-4</v>
      </c>
      <c r="AE18" s="36"/>
      <c r="AF18" s="24" t="s">
        <v>428</v>
      </c>
      <c r="AG18" s="24">
        <v>1</v>
      </c>
      <c r="AH18" s="24">
        <v>36</v>
      </c>
      <c r="AI18" s="24" t="s">
        <v>428</v>
      </c>
      <c r="AJ18" s="24" t="s">
        <v>428</v>
      </c>
      <c r="AK18" s="24" t="s">
        <v>429</v>
      </c>
      <c r="AL18" s="38" t="s">
        <v>49</v>
      </c>
    </row>
    <row r="19" spans="1:38" s="2" customFormat="1" ht="26.25" customHeight="1" thickBot="1" x14ac:dyDescent="0.25">
      <c r="A19" s="57" t="s">
        <v>53</v>
      </c>
      <c r="B19" s="57" t="s">
        <v>62</v>
      </c>
      <c r="C19" s="58" t="s">
        <v>63</v>
      </c>
      <c r="D19" s="59"/>
      <c r="E19" s="6">
        <v>5.6175000000000003E-2</v>
      </c>
      <c r="F19" s="6">
        <v>6.6097000000000003E-2</v>
      </c>
      <c r="G19" s="6">
        <v>8.0962705691323168E-3</v>
      </c>
      <c r="H19" s="6">
        <v>6.6230000000000004E-3</v>
      </c>
      <c r="I19" s="6">
        <v>2.5480419999999997E-2</v>
      </c>
      <c r="J19" s="6">
        <v>2.6017419999999999E-2</v>
      </c>
      <c r="K19" s="6">
        <v>2.7270419999999997E-2</v>
      </c>
      <c r="L19" s="6">
        <v>7.0336167999999998E-3</v>
      </c>
      <c r="M19" s="6">
        <v>0.11766100000000002</v>
      </c>
      <c r="N19" s="6">
        <v>4.8389289999999996E-3</v>
      </c>
      <c r="O19" s="6">
        <v>2.3274850999999998E-3</v>
      </c>
      <c r="P19" s="6">
        <v>3.9129999999999997E-4</v>
      </c>
      <c r="Q19" s="6">
        <v>8.7910000000000004E-5</v>
      </c>
      <c r="R19" s="6">
        <v>4.1240070000000007E-3</v>
      </c>
      <c r="S19" s="6">
        <v>1.0754014000000001E-3</v>
      </c>
      <c r="T19" s="6">
        <v>3.6500700000000004E-4</v>
      </c>
      <c r="U19" s="6">
        <v>1.2076200000000001E-4</v>
      </c>
      <c r="V19" s="6">
        <v>9.204147E-2</v>
      </c>
      <c r="W19" s="6">
        <v>1.8180280000000004E-2</v>
      </c>
      <c r="X19" s="6">
        <v>2.1780800000000002E-3</v>
      </c>
      <c r="Y19" s="6">
        <v>4.4271000000000007E-3</v>
      </c>
      <c r="Z19" s="6">
        <v>1.4879000000000003E-3</v>
      </c>
      <c r="AA19" s="6">
        <v>1.2981199999999998E-3</v>
      </c>
      <c r="AB19" s="6">
        <v>9.3912000000000006E-3</v>
      </c>
      <c r="AC19" s="6">
        <v>8.9500000000000007E-4</v>
      </c>
      <c r="AD19" s="6">
        <v>1.0739999999999999E-5</v>
      </c>
      <c r="AE19" s="36"/>
      <c r="AF19" s="24">
        <v>127</v>
      </c>
      <c r="AG19" s="24" t="s">
        <v>428</v>
      </c>
      <c r="AH19" s="24">
        <v>390</v>
      </c>
      <c r="AI19" s="24">
        <v>201</v>
      </c>
      <c r="AJ19" s="24" t="s">
        <v>428</v>
      </c>
      <c r="AK19" s="24" t="s">
        <v>429</v>
      </c>
      <c r="AL19" s="38" t="s">
        <v>49</v>
      </c>
    </row>
    <row r="20" spans="1:38" s="2" customFormat="1" ht="26.25" customHeight="1" thickBot="1" x14ac:dyDescent="0.25">
      <c r="A20" s="57" t="s">
        <v>53</v>
      </c>
      <c r="B20" s="57" t="s">
        <v>64</v>
      </c>
      <c r="C20" s="58" t="s">
        <v>65</v>
      </c>
      <c r="D20" s="59"/>
      <c r="E20" s="6">
        <v>7.9819999999999995E-3</v>
      </c>
      <c r="F20" s="6">
        <v>5.5048000000000007E-3</v>
      </c>
      <c r="G20" s="6">
        <v>8.7718456095989966E-4</v>
      </c>
      <c r="H20" s="6">
        <v>4.0699999999999997E-4</v>
      </c>
      <c r="I20" s="6">
        <v>1.7197600000000003E-3</v>
      </c>
      <c r="J20" s="6">
        <v>1.7617600000000002E-3</v>
      </c>
      <c r="K20" s="6">
        <v>1.8457600000000001E-3</v>
      </c>
      <c r="L20" s="6">
        <v>4.4098240000000006E-4</v>
      </c>
      <c r="M20" s="6">
        <v>9.869000000000001E-3</v>
      </c>
      <c r="N20" s="6">
        <v>4.3201200000000001E-4</v>
      </c>
      <c r="O20" s="6">
        <v>1.4488279999999999E-4</v>
      </c>
      <c r="P20" s="6">
        <v>6.374000000000001E-5</v>
      </c>
      <c r="Q20" s="6">
        <v>1.5290000000000001E-5</v>
      </c>
      <c r="R20" s="6">
        <v>2.6769599999999994E-4</v>
      </c>
      <c r="S20" s="6">
        <v>8.3739199999999993E-5</v>
      </c>
      <c r="T20" s="6">
        <v>3.6196000000000004E-5</v>
      </c>
      <c r="U20" s="6">
        <v>1.2636000000000002E-5</v>
      </c>
      <c r="V20" s="6">
        <v>5.8991600000000005E-3</v>
      </c>
      <c r="W20" s="6">
        <v>1.3508399999999999E-3</v>
      </c>
      <c r="X20" s="6">
        <v>2.2174E-4</v>
      </c>
      <c r="Y20" s="6">
        <v>5.0170000000000011E-4</v>
      </c>
      <c r="Z20" s="6">
        <v>1.7990000000000001E-4</v>
      </c>
      <c r="AA20" s="6">
        <v>1.6186E-4</v>
      </c>
      <c r="AB20" s="6">
        <v>1.0652000000000001E-3</v>
      </c>
      <c r="AC20" s="6">
        <v>5.5619999999999999E-5</v>
      </c>
      <c r="AD20" s="6">
        <v>1.7066000000000002E-4</v>
      </c>
      <c r="AE20" s="36"/>
      <c r="AF20" s="24">
        <v>4</v>
      </c>
      <c r="AG20" s="24">
        <v>1</v>
      </c>
      <c r="AH20" s="24">
        <v>86</v>
      </c>
      <c r="AI20" s="24">
        <v>13</v>
      </c>
      <c r="AJ20" s="24" t="s">
        <v>428</v>
      </c>
      <c r="AK20" s="24" t="s">
        <v>429</v>
      </c>
      <c r="AL20" s="38" t="s">
        <v>49</v>
      </c>
    </row>
    <row r="21" spans="1:38" s="2" customFormat="1" ht="26.25" customHeight="1" thickBot="1" x14ac:dyDescent="0.25">
      <c r="A21" s="57" t="s">
        <v>53</v>
      </c>
      <c r="B21" s="57" t="s">
        <v>66</v>
      </c>
      <c r="C21" s="58" t="s">
        <v>67</v>
      </c>
      <c r="D21" s="59"/>
      <c r="E21" s="6">
        <v>0.18218799999999999</v>
      </c>
      <c r="F21" s="6">
        <v>0.16370279999999998</v>
      </c>
      <c r="G21" s="6">
        <v>3.9904072017193794E-2</v>
      </c>
      <c r="H21" s="6">
        <v>1.4873999999999998E-2</v>
      </c>
      <c r="I21" s="6">
        <v>6.3107480000000021E-2</v>
      </c>
      <c r="J21" s="6">
        <v>6.4727480000000004E-2</v>
      </c>
      <c r="K21" s="6">
        <v>6.786347999999999E-2</v>
      </c>
      <c r="L21" s="6">
        <v>1.6441931200000003E-2</v>
      </c>
      <c r="M21" s="6">
        <v>0.32212800000000003</v>
      </c>
      <c r="N21" s="6">
        <v>1.7038566000000002E-2</v>
      </c>
      <c r="O21" s="6">
        <v>5.3104673999999994E-3</v>
      </c>
      <c r="P21" s="6">
        <v>1.4915200000000001E-3</v>
      </c>
      <c r="Q21" s="6">
        <v>4.2782000000000003E-4</v>
      </c>
      <c r="R21" s="6">
        <v>9.8942579999999978E-3</v>
      </c>
      <c r="S21" s="6">
        <v>3.2274916000000001E-3</v>
      </c>
      <c r="T21" s="6">
        <v>1.423882E-3</v>
      </c>
      <c r="U21" s="6">
        <v>3.8350800000000002E-4</v>
      </c>
      <c r="V21" s="6">
        <v>0.21705217999999998</v>
      </c>
      <c r="W21" s="6">
        <v>5.0443519999999999E-2</v>
      </c>
      <c r="X21" s="6">
        <v>7.3657199999999992E-3</v>
      </c>
      <c r="Y21" s="6">
        <v>1.4392799999999997E-2</v>
      </c>
      <c r="Z21" s="6">
        <v>4.9803999999999994E-3</v>
      </c>
      <c r="AA21" s="6">
        <v>4.3002800000000001E-3</v>
      </c>
      <c r="AB21" s="6">
        <v>3.1039200000000003E-2</v>
      </c>
      <c r="AC21" s="6">
        <v>2.0385200000000003E-3</v>
      </c>
      <c r="AD21" s="6">
        <v>7.8441200000000013E-3</v>
      </c>
      <c r="AE21" s="36"/>
      <c r="AF21" s="24">
        <v>197</v>
      </c>
      <c r="AG21" s="24">
        <v>46</v>
      </c>
      <c r="AH21" s="24">
        <v>1476</v>
      </c>
      <c r="AI21" s="24">
        <v>402</v>
      </c>
      <c r="AJ21" s="24">
        <v>21</v>
      </c>
      <c r="AK21" s="24" t="s">
        <v>429</v>
      </c>
      <c r="AL21" s="38" t="s">
        <v>49</v>
      </c>
    </row>
    <row r="22" spans="1:38" s="2" customFormat="1" ht="26.25" customHeight="1" thickBot="1" x14ac:dyDescent="0.25">
      <c r="A22" s="57" t="s">
        <v>53</v>
      </c>
      <c r="B22" s="61" t="s">
        <v>68</v>
      </c>
      <c r="C22" s="58" t="s">
        <v>69</v>
      </c>
      <c r="D22" s="59"/>
      <c r="E22" s="6">
        <v>0.15623392</v>
      </c>
      <c r="F22" s="6">
        <v>3.8874300000000007E-2</v>
      </c>
      <c r="G22" s="6">
        <v>3.122053605530745E-2</v>
      </c>
      <c r="H22" s="6">
        <v>9.2500000000000004E-4</v>
      </c>
      <c r="I22" s="6">
        <v>8.3630204000000041E-3</v>
      </c>
      <c r="J22" s="6">
        <v>8.556820400000005E-3</v>
      </c>
      <c r="K22" s="6">
        <v>8.824220400000006E-3</v>
      </c>
      <c r="L22" s="6">
        <v>2.5191352160000005E-3</v>
      </c>
      <c r="M22" s="6">
        <v>6.8964420000000054E-2</v>
      </c>
      <c r="N22" s="6">
        <v>2.4668179800000061E-3</v>
      </c>
      <c r="O22" s="6">
        <v>3.5057456200000012E-4</v>
      </c>
      <c r="P22" s="6">
        <v>7.6853720000000052E-4</v>
      </c>
      <c r="Q22" s="6">
        <v>1.789480000000002E-4</v>
      </c>
      <c r="R22" s="6">
        <v>7.9369034000000059E-4</v>
      </c>
      <c r="S22" s="6">
        <v>4.1177806800000083E-4</v>
      </c>
      <c r="T22" s="6">
        <v>2.3789834000000062E-4</v>
      </c>
      <c r="U22" s="6">
        <v>1.1833844000000009E-4</v>
      </c>
      <c r="V22" s="6">
        <v>1.9952611400000011E-2</v>
      </c>
      <c r="W22" s="6">
        <v>5.9676136000000098E-3</v>
      </c>
      <c r="X22" s="6">
        <v>1.936849600000002E-3</v>
      </c>
      <c r="Y22" s="6">
        <v>6.4784020000000029E-3</v>
      </c>
      <c r="Z22" s="6">
        <v>1.9458380000000014E-3</v>
      </c>
      <c r="AA22" s="6">
        <v>1.803474400000001E-3</v>
      </c>
      <c r="AB22" s="6">
        <v>1.2164564000000008E-2</v>
      </c>
      <c r="AC22" s="6">
        <v>1.3318400000000003E-4</v>
      </c>
      <c r="AD22" s="6">
        <v>2.2455000000000079E-3</v>
      </c>
      <c r="AE22" s="36"/>
      <c r="AF22" s="24">
        <v>124</v>
      </c>
      <c r="AG22" s="24">
        <v>650</v>
      </c>
      <c r="AH22" s="24">
        <v>1186</v>
      </c>
      <c r="AI22" s="24">
        <v>834.74719046558016</v>
      </c>
      <c r="AJ22" s="24">
        <v>891.64145513442008</v>
      </c>
      <c r="AK22" s="24" t="s">
        <v>429</v>
      </c>
      <c r="AL22" s="38" t="s">
        <v>49</v>
      </c>
    </row>
    <row r="23" spans="1:38" s="2" customFormat="1" ht="26.25" customHeight="1" thickBot="1" x14ac:dyDescent="0.25">
      <c r="A23" s="57" t="s">
        <v>70</v>
      </c>
      <c r="B23" s="61" t="s">
        <v>392</v>
      </c>
      <c r="C23" s="58" t="s">
        <v>388</v>
      </c>
      <c r="D23" s="100"/>
      <c r="E23" s="6">
        <v>0.6109220134427511</v>
      </c>
      <c r="F23" s="6">
        <v>9.3899994014890242E-2</v>
      </c>
      <c r="G23" s="6">
        <v>7.3133734981482748E-2</v>
      </c>
      <c r="H23" s="6">
        <v>2.9619015939374993E-4</v>
      </c>
      <c r="I23" s="6">
        <v>3.3706733323187701E-2</v>
      </c>
      <c r="J23" s="6">
        <v>3.3706733323187701E-2</v>
      </c>
      <c r="K23" s="6">
        <v>3.3706733323187701E-2</v>
      </c>
      <c r="L23" s="6">
        <v>2.3804953082913718E-2</v>
      </c>
      <c r="M23" s="6">
        <v>0.99178705319337401</v>
      </c>
      <c r="N23" s="6">
        <v>4.7125367884375954E-3</v>
      </c>
      <c r="O23" s="6">
        <v>3.7489996897154833E-4</v>
      </c>
      <c r="P23" s="6" t="s">
        <v>438</v>
      </c>
      <c r="Q23" s="6" t="s">
        <v>438</v>
      </c>
      <c r="R23" s="6">
        <v>1.8744998448577417E-3</v>
      </c>
      <c r="S23" s="6">
        <v>6.3732994725163208E-2</v>
      </c>
      <c r="T23" s="6">
        <v>2.6242997828008385E-3</v>
      </c>
      <c r="U23" s="6">
        <v>3.7489996897154833E-4</v>
      </c>
      <c r="V23" s="6">
        <v>3.7489996897154834E-2</v>
      </c>
      <c r="W23" s="6" t="s">
        <v>438</v>
      </c>
      <c r="X23" s="6">
        <v>2.9619015939374993E-3</v>
      </c>
      <c r="Y23" s="6">
        <v>1.8651753053990198E-3</v>
      </c>
      <c r="Z23" s="6" t="s">
        <v>438</v>
      </c>
      <c r="AA23" s="6" t="s">
        <v>438</v>
      </c>
      <c r="AB23" s="6">
        <v>4.8270768993365189E-3</v>
      </c>
      <c r="AC23" s="6" t="s">
        <v>438</v>
      </c>
      <c r="AD23" s="6" t="s">
        <v>438</v>
      </c>
      <c r="AE23" s="36"/>
      <c r="AF23" s="24">
        <v>1594.33</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1.3335817099999998</v>
      </c>
      <c r="F24" s="6">
        <v>4.08645367</v>
      </c>
      <c r="G24" s="6">
        <v>0.63771117747908523</v>
      </c>
      <c r="H24" s="6">
        <v>0.50257099999999999</v>
      </c>
      <c r="I24" s="6">
        <v>1.9094150099999998</v>
      </c>
      <c r="J24" s="6">
        <v>1.9507310100000002</v>
      </c>
      <c r="K24" s="6">
        <v>2.0462530100000005</v>
      </c>
      <c r="L24" s="6">
        <v>0.53303893490000009</v>
      </c>
      <c r="M24" s="6">
        <v>7.8497822200000016</v>
      </c>
      <c r="N24" s="6">
        <v>0.37518758309999994</v>
      </c>
      <c r="O24" s="6">
        <v>0.17669296507000004</v>
      </c>
      <c r="P24" s="6">
        <v>8.3328204000000013E-3</v>
      </c>
      <c r="Q24" s="6">
        <v>3.0309601000000001E-3</v>
      </c>
      <c r="R24" s="6">
        <v>0.31326438159999992</v>
      </c>
      <c r="S24" s="6">
        <v>8.260310026000002E-2</v>
      </c>
      <c r="T24" s="6">
        <v>2.7987641210000001E-2</v>
      </c>
      <c r="U24" s="6">
        <v>6.9307947000000003E-3</v>
      </c>
      <c r="V24" s="6">
        <v>6.9674787425000009</v>
      </c>
      <c r="W24" s="6">
        <v>1.371941278</v>
      </c>
      <c r="X24" s="6">
        <v>0.13881437260000001</v>
      </c>
      <c r="Y24" s="6">
        <v>0.22158233940000005</v>
      </c>
      <c r="Z24" s="6">
        <v>6.9576528400000004E-2</v>
      </c>
      <c r="AA24" s="6">
        <v>5.5661254400000006E-2</v>
      </c>
      <c r="AB24" s="6">
        <v>0.48563449479999998</v>
      </c>
      <c r="AC24" s="6">
        <v>6.7954060000000011E-2</v>
      </c>
      <c r="AD24" s="6">
        <v>1.1524980000000002E-2</v>
      </c>
      <c r="AE24" s="36"/>
      <c r="AF24" s="24">
        <v>146.67000000000007</v>
      </c>
      <c r="AG24" s="24">
        <v>63</v>
      </c>
      <c r="AH24" s="24">
        <v>1535</v>
      </c>
      <c r="AI24" s="24">
        <v>13583</v>
      </c>
      <c r="AJ24" s="24" t="s">
        <v>428</v>
      </c>
      <c r="AK24" s="24" t="s">
        <v>429</v>
      </c>
      <c r="AL24" s="38" t="s">
        <v>49</v>
      </c>
    </row>
    <row r="25" spans="1:38" s="2" customFormat="1" ht="26.25" customHeight="1" thickBot="1" x14ac:dyDescent="0.25">
      <c r="A25" s="57" t="s">
        <v>73</v>
      </c>
      <c r="B25" s="61" t="s">
        <v>74</v>
      </c>
      <c r="C25" s="63" t="s">
        <v>75</v>
      </c>
      <c r="D25" s="59"/>
      <c r="E25" s="6">
        <v>0.13700841</v>
      </c>
      <c r="F25" s="6">
        <v>4.275201E-2</v>
      </c>
      <c r="G25" s="6">
        <v>2.0197799999999998E-2</v>
      </c>
      <c r="H25" s="6" t="s">
        <v>438</v>
      </c>
      <c r="I25" s="6">
        <v>2.3564100000000002E-3</v>
      </c>
      <c r="J25" s="6">
        <v>2.3564100000000002E-3</v>
      </c>
      <c r="K25" s="6">
        <v>2.3564100000000002E-3</v>
      </c>
      <c r="L25" s="6">
        <v>1.1310768E-3</v>
      </c>
      <c r="M25" s="6">
        <v>0.37635233999999995</v>
      </c>
      <c r="N25" s="6">
        <v>1.1310768E-3</v>
      </c>
      <c r="O25" s="6">
        <v>1.6158239999999999E-4</v>
      </c>
      <c r="P25" s="6">
        <v>4.8474719999999996E-4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698.19755039999995</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4.2675999999999999E-4</v>
      </c>
      <c r="F26" s="6">
        <v>1.0528000000000002E-4</v>
      </c>
      <c r="G26" s="6">
        <v>6.2040000000000009E-5</v>
      </c>
      <c r="H26" s="6" t="s">
        <v>438</v>
      </c>
      <c r="I26" s="6">
        <v>2.6320000000000006E-5</v>
      </c>
      <c r="J26" s="6">
        <v>2.6320000000000006E-5</v>
      </c>
      <c r="K26" s="6">
        <v>2.6320000000000006E-5</v>
      </c>
      <c r="L26" s="6">
        <v>1.2633600000000002E-5</v>
      </c>
      <c r="M26" s="6">
        <v>1.2596E-3</v>
      </c>
      <c r="N26" s="6">
        <v>3.4874000000000011E-6</v>
      </c>
      <c r="O26" s="6">
        <v>4.9820000000000005E-7</v>
      </c>
      <c r="P26" s="6">
        <v>1.4946000000000003E-6</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2.1527222000000004</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4.1328032118532407</v>
      </c>
      <c r="F27" s="6">
        <v>2.2620846486252431</v>
      </c>
      <c r="G27" s="6">
        <v>9.890083511127629E-3</v>
      </c>
      <c r="H27" s="6">
        <v>0.17953543025546848</v>
      </c>
      <c r="I27" s="6">
        <v>0.23348336344585605</v>
      </c>
      <c r="J27" s="6">
        <v>0.23348336344585605</v>
      </c>
      <c r="K27" s="6">
        <v>0.23348336344585605</v>
      </c>
      <c r="L27" s="6">
        <v>0.18421204515163073</v>
      </c>
      <c r="M27" s="6">
        <v>15.222686225027353</v>
      </c>
      <c r="N27" s="6">
        <v>0.91224763997381575</v>
      </c>
      <c r="O27" s="6">
        <v>5.4561585123142844E-5</v>
      </c>
      <c r="P27" s="6">
        <v>3.3494449449450446E-3</v>
      </c>
      <c r="Q27" s="6">
        <v>8.9650505621420936E-5</v>
      </c>
      <c r="R27" s="6">
        <v>3.8815413698467423E-3</v>
      </c>
      <c r="S27" s="6">
        <v>2.6565230776880314E-3</v>
      </c>
      <c r="T27" s="6">
        <v>5.1033630986554242E-4</v>
      </c>
      <c r="U27" s="6">
        <v>7.0177840996556184E-5</v>
      </c>
      <c r="V27" s="6">
        <v>1.2047831440634168E-2</v>
      </c>
      <c r="W27" s="6">
        <v>0.29355560000000003</v>
      </c>
      <c r="X27" s="6">
        <v>8.8360989995000007E-3</v>
      </c>
      <c r="Y27" s="6">
        <v>9.9326894725000007E-3</v>
      </c>
      <c r="Z27" s="6">
        <v>7.7057684429000005E-3</v>
      </c>
      <c r="AA27" s="6">
        <v>8.5131082835999995E-3</v>
      </c>
      <c r="AB27" s="6">
        <v>3.4987665198500002E-2</v>
      </c>
      <c r="AC27" s="6">
        <v>2.923097E-4</v>
      </c>
      <c r="AD27" s="6">
        <v>5.1162499999999997E-5</v>
      </c>
      <c r="AE27" s="36"/>
      <c r="AF27" s="24">
        <v>23729.497368320859</v>
      </c>
      <c r="AG27" s="24" t="s">
        <v>429</v>
      </c>
      <c r="AH27" s="24" t="s">
        <v>429</v>
      </c>
      <c r="AI27" s="24">
        <v>339.39312567696305</v>
      </c>
      <c r="AJ27" s="24" t="s">
        <v>429</v>
      </c>
      <c r="AK27" s="24" t="s">
        <v>429</v>
      </c>
      <c r="AL27" s="38" t="s">
        <v>49</v>
      </c>
    </row>
    <row r="28" spans="1:38" s="2" customFormat="1" ht="26.25" customHeight="1" thickBot="1" x14ac:dyDescent="0.25">
      <c r="A28" s="57" t="s">
        <v>78</v>
      </c>
      <c r="B28" s="57" t="s">
        <v>81</v>
      </c>
      <c r="C28" s="58" t="s">
        <v>82</v>
      </c>
      <c r="D28" s="59"/>
      <c r="E28" s="6">
        <v>1.0133303987996718</v>
      </c>
      <c r="F28" s="6">
        <v>0.11967750924245406</v>
      </c>
      <c r="G28" s="6">
        <v>1.5455074638416797E-3</v>
      </c>
      <c r="H28" s="6">
        <v>4.4960612522703036E-3</v>
      </c>
      <c r="I28" s="6">
        <v>5.7817414012508561E-2</v>
      </c>
      <c r="J28" s="6">
        <v>5.7817414012508561E-2</v>
      </c>
      <c r="K28" s="6">
        <v>5.7817414012508561E-2</v>
      </c>
      <c r="L28" s="6">
        <v>4.5481423061524147E-2</v>
      </c>
      <c r="M28" s="6">
        <v>0.76272946510943707</v>
      </c>
      <c r="N28" s="6">
        <v>1.7442046607054479E-2</v>
      </c>
      <c r="O28" s="6">
        <v>4.4416713993253558E-6</v>
      </c>
      <c r="P28" s="6">
        <v>4.2427784212642418E-4</v>
      </c>
      <c r="Q28" s="6">
        <v>8.5110281890342015E-6</v>
      </c>
      <c r="R28" s="6">
        <v>6.5195299102153775E-4</v>
      </c>
      <c r="S28" s="6">
        <v>4.382169659632695E-4</v>
      </c>
      <c r="T28" s="6">
        <v>2.3351404741549047E-5</v>
      </c>
      <c r="U28" s="6">
        <v>8.138713579417693E-6</v>
      </c>
      <c r="V28" s="6">
        <v>1.4537990060066897E-3</v>
      </c>
      <c r="W28" s="6">
        <v>3.8377099999999997E-2</v>
      </c>
      <c r="X28" s="6">
        <v>1.5556660962E-3</v>
      </c>
      <c r="Y28" s="6">
        <v>1.7440624955E-3</v>
      </c>
      <c r="Z28" s="6">
        <v>1.3670214715E-3</v>
      </c>
      <c r="AA28" s="6">
        <v>1.4523200535E-3</v>
      </c>
      <c r="AB28" s="6">
        <v>6.1190701166999994E-3</v>
      </c>
      <c r="AC28" s="6">
        <v>3.7410799999999998E-5</v>
      </c>
      <c r="AD28" s="6">
        <v>7.5463000000000001E-6</v>
      </c>
      <c r="AE28" s="36"/>
      <c r="AF28" s="24">
        <v>3438.9929821368246</v>
      </c>
      <c r="AG28" s="24" t="s">
        <v>429</v>
      </c>
      <c r="AH28" s="24" t="s">
        <v>429</v>
      </c>
      <c r="AI28" s="24">
        <v>8.5145398058395756</v>
      </c>
      <c r="AJ28" s="24" t="s">
        <v>429</v>
      </c>
      <c r="AK28" s="24" t="s">
        <v>429</v>
      </c>
      <c r="AL28" s="38" t="s">
        <v>49</v>
      </c>
    </row>
    <row r="29" spans="1:38" s="2" customFormat="1" ht="26.25" customHeight="1" thickBot="1" x14ac:dyDescent="0.25">
      <c r="A29" s="57" t="s">
        <v>78</v>
      </c>
      <c r="B29" s="57" t="s">
        <v>83</v>
      </c>
      <c r="C29" s="58" t="s">
        <v>84</v>
      </c>
      <c r="D29" s="59"/>
      <c r="E29" s="6">
        <v>5.679270171323334</v>
      </c>
      <c r="F29" s="6">
        <v>0.22855934820842605</v>
      </c>
      <c r="G29" s="6">
        <v>5.9754452826758647E-3</v>
      </c>
      <c r="H29" s="6">
        <v>9.9598615908770421E-3</v>
      </c>
      <c r="I29" s="6">
        <v>9.6138857284302201E-2</v>
      </c>
      <c r="J29" s="6">
        <v>9.6138857284302201E-2</v>
      </c>
      <c r="K29" s="6">
        <v>9.6138857284302201E-2</v>
      </c>
      <c r="L29" s="6">
        <v>6.5627045022480748E-2</v>
      </c>
      <c r="M29" s="6">
        <v>1.5429157663146686</v>
      </c>
      <c r="N29" s="6">
        <v>1.2167515046985801E-2</v>
      </c>
      <c r="O29" s="6">
        <v>1.5344735112295459E-5</v>
      </c>
      <c r="P29" s="6">
        <v>1.5940762391427215E-3</v>
      </c>
      <c r="Q29" s="6">
        <v>3.0429744762506135E-5</v>
      </c>
      <c r="R29" s="6">
        <v>2.5366610160927443E-3</v>
      </c>
      <c r="S29" s="6">
        <v>1.7017700432401675E-3</v>
      </c>
      <c r="T29" s="6">
        <v>6.5274822380453543E-5</v>
      </c>
      <c r="U29" s="6">
        <v>3.0170019300421352E-5</v>
      </c>
      <c r="V29" s="6">
        <v>5.4228117102132992E-3</v>
      </c>
      <c r="W29" s="6">
        <v>5.5427400000000002E-2</v>
      </c>
      <c r="X29" s="6">
        <v>1.286239965E-3</v>
      </c>
      <c r="Y29" s="6">
        <v>7.7888975666000008E-3</v>
      </c>
      <c r="Z29" s="6">
        <v>8.7035570970999988E-3</v>
      </c>
      <c r="AA29" s="6">
        <v>2.0008177229999999E-3</v>
      </c>
      <c r="AB29" s="6">
        <v>1.9779512351699998E-2</v>
      </c>
      <c r="AC29" s="6">
        <v>3.9698099999999999E-5</v>
      </c>
      <c r="AD29" s="6">
        <v>8.1529999999999997E-6</v>
      </c>
      <c r="AE29" s="36"/>
      <c r="AF29" s="24">
        <v>12698.959897924015</v>
      </c>
      <c r="AG29" s="24" t="s">
        <v>429</v>
      </c>
      <c r="AH29" s="24" t="s">
        <v>429</v>
      </c>
      <c r="AI29" s="24">
        <v>14.118505335552165</v>
      </c>
      <c r="AJ29" s="24" t="s">
        <v>429</v>
      </c>
      <c r="AK29" s="24" t="s">
        <v>429</v>
      </c>
      <c r="AL29" s="38" t="s">
        <v>49</v>
      </c>
    </row>
    <row r="30" spans="1:38" s="2" customFormat="1" ht="26.25" customHeight="1" thickBot="1" x14ac:dyDescent="0.25">
      <c r="A30" s="57" t="s">
        <v>78</v>
      </c>
      <c r="B30" s="57" t="s">
        <v>85</v>
      </c>
      <c r="C30" s="58" t="s">
        <v>86</v>
      </c>
      <c r="D30" s="59"/>
      <c r="E30" s="6">
        <v>8.3185050723141724E-3</v>
      </c>
      <c r="F30" s="6">
        <v>9.4648101765656772E-2</v>
      </c>
      <c r="G30" s="6">
        <v>3.2836025208164131E-5</v>
      </c>
      <c r="H30" s="6">
        <v>8.9015540970508407E-5</v>
      </c>
      <c r="I30" s="6">
        <v>1.3850241464130933E-3</v>
      </c>
      <c r="J30" s="6">
        <v>1.3850241464130933E-3</v>
      </c>
      <c r="K30" s="6">
        <v>1.3850241464130933E-3</v>
      </c>
      <c r="L30" s="6">
        <v>2.5112619741427244E-4</v>
      </c>
      <c r="M30" s="6">
        <v>0.2446678000815653</v>
      </c>
      <c r="N30" s="6">
        <v>8.2102611047598969E-3</v>
      </c>
      <c r="O30" s="6">
        <v>1.7269685330550735E-4</v>
      </c>
      <c r="P30" s="6">
        <v>1.5244826192813389E-5</v>
      </c>
      <c r="Q30" s="6">
        <v>5.2568366182115125E-7</v>
      </c>
      <c r="R30" s="6">
        <v>7.3670839913386505E-4</v>
      </c>
      <c r="S30" s="6">
        <v>2.9412599570516531E-2</v>
      </c>
      <c r="T30" s="6">
        <v>1.2093211662455219E-3</v>
      </c>
      <c r="U30" s="6">
        <v>1.7194094805317856E-4</v>
      </c>
      <c r="V30" s="6">
        <v>1.7073252432720978E-2</v>
      </c>
      <c r="W30" s="6">
        <v>6.8380000000000003E-4</v>
      </c>
      <c r="X30" s="6">
        <v>1.1047407100000001E-5</v>
      </c>
      <c r="Y30" s="6">
        <v>1.41424618E-5</v>
      </c>
      <c r="Z30" s="6">
        <v>8.5222784999999992E-6</v>
      </c>
      <c r="AA30" s="6">
        <v>1.57075196E-5</v>
      </c>
      <c r="AB30" s="6">
        <v>4.9419667E-5</v>
      </c>
      <c r="AC30" s="6">
        <v>6.8360000000000001E-7</v>
      </c>
      <c r="AD30" s="6">
        <v>2.6380000000000002E-7</v>
      </c>
      <c r="AE30" s="36"/>
      <c r="AF30" s="24">
        <v>73.045092593088086</v>
      </c>
      <c r="AG30" s="24" t="s">
        <v>429</v>
      </c>
      <c r="AH30" s="24" t="s">
        <v>429</v>
      </c>
      <c r="AI30" s="24">
        <v>2.9958707113989251</v>
      </c>
      <c r="AJ30" s="24" t="s">
        <v>429</v>
      </c>
      <c r="AK30" s="24" t="s">
        <v>429</v>
      </c>
      <c r="AL30" s="38" t="s">
        <v>49</v>
      </c>
    </row>
    <row r="31" spans="1:38" s="2" customFormat="1" ht="26.25" customHeight="1" thickBot="1" x14ac:dyDescent="0.25">
      <c r="A31" s="57" t="s">
        <v>78</v>
      </c>
      <c r="B31" s="57" t="s">
        <v>87</v>
      </c>
      <c r="C31" s="58" t="s">
        <v>88</v>
      </c>
      <c r="D31" s="59"/>
      <c r="E31" s="6" t="s">
        <v>429</v>
      </c>
      <c r="F31" s="6">
        <v>0.19586110181187086</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9.12873340546804</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0.13234790104252431</v>
      </c>
      <c r="J32" s="6">
        <v>0.25002015525712251</v>
      </c>
      <c r="K32" s="6">
        <v>0.32540994962766284</v>
      </c>
      <c r="L32" s="6">
        <v>1.3234790104252431E-2</v>
      </c>
      <c r="M32" s="6" t="s">
        <v>438</v>
      </c>
      <c r="N32" s="6">
        <v>0.3547404754817437</v>
      </c>
      <c r="O32" s="6">
        <v>1.6170514569316123E-3</v>
      </c>
      <c r="P32" s="6">
        <v>1.0536940857265897E-6</v>
      </c>
      <c r="Q32" s="6">
        <v>1.0536940857265893E-12</v>
      </c>
      <c r="R32" s="6">
        <v>0.13172622647142321</v>
      </c>
      <c r="S32" s="6">
        <v>2.8865393489990971</v>
      </c>
      <c r="T32" s="6">
        <v>2.065886039233716E-2</v>
      </c>
      <c r="U32" s="6">
        <v>2.6469580208504807E-3</v>
      </c>
      <c r="V32" s="6">
        <v>1.05369408572659</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10404.063461568199</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6.5529912740847393E-2</v>
      </c>
      <c r="J33" s="6">
        <v>0.12135169026082857</v>
      </c>
      <c r="K33" s="6">
        <v>0.24270338052165713</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10404.063461568199</v>
      </c>
      <c r="AL33" s="38" t="s">
        <v>412</v>
      </c>
    </row>
    <row r="34" spans="1:38" s="2" customFormat="1" ht="26.25" customHeight="1" thickBot="1" x14ac:dyDescent="0.25">
      <c r="A34" s="57" t="s">
        <v>70</v>
      </c>
      <c r="B34" s="57" t="s">
        <v>93</v>
      </c>
      <c r="C34" s="58" t="s">
        <v>94</v>
      </c>
      <c r="D34" s="59"/>
      <c r="E34" s="6">
        <v>3.3988181700000006</v>
      </c>
      <c r="F34" s="6">
        <v>0.26846307200000002</v>
      </c>
      <c r="G34" s="6">
        <v>1.201E-2</v>
      </c>
      <c r="H34" s="6">
        <v>5.6532790000000011E-4</v>
      </c>
      <c r="I34" s="6">
        <v>7.4090269E-2</v>
      </c>
      <c r="J34" s="6">
        <v>7.9743548000000025E-2</v>
      </c>
      <c r="K34" s="6">
        <v>0.118637142</v>
      </c>
      <c r="L34" s="6">
        <v>4.8158674849999999E-2</v>
      </c>
      <c r="M34" s="6">
        <v>0.90606222000000014</v>
      </c>
      <c r="N34" s="6" t="s">
        <v>438</v>
      </c>
      <c r="O34" s="6">
        <v>5.6530948458460818E-4</v>
      </c>
      <c r="P34" s="6" t="s">
        <v>438</v>
      </c>
      <c r="Q34" s="6" t="s">
        <v>438</v>
      </c>
      <c r="R34" s="6">
        <v>2.8265474229230408E-3</v>
      </c>
      <c r="S34" s="6">
        <v>9.6102612379383376E-2</v>
      </c>
      <c r="T34" s="6">
        <v>3.9571663920922569E-3</v>
      </c>
      <c r="U34" s="6">
        <v>5.6530948458460818E-4</v>
      </c>
      <c r="V34" s="6">
        <v>5.6530948458460809E-2</v>
      </c>
      <c r="W34" s="6" t="s">
        <v>429</v>
      </c>
      <c r="X34" s="6">
        <v>1.6959284537538242E-3</v>
      </c>
      <c r="Y34" s="6">
        <v>2.8265474229230408E-3</v>
      </c>
      <c r="Z34" s="6" t="s">
        <v>429</v>
      </c>
      <c r="AA34" s="6" t="s">
        <v>429</v>
      </c>
      <c r="AB34" s="6">
        <v>4.5224758766768645E-3</v>
      </c>
      <c r="AC34" s="6" t="s">
        <v>429</v>
      </c>
      <c r="AD34" s="6" t="s">
        <v>429</v>
      </c>
      <c r="AE34" s="36"/>
      <c r="AF34" s="24">
        <v>2335</v>
      </c>
      <c r="AG34" s="24" t="s">
        <v>429</v>
      </c>
      <c r="AH34" s="24" t="s">
        <v>429</v>
      </c>
      <c r="AI34" s="24">
        <v>67</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0.32622739377616017</v>
      </c>
      <c r="F36" s="6">
        <v>3.2241790125214928E-2</v>
      </c>
      <c r="G36" s="6">
        <v>4.2490000000000002E-3</v>
      </c>
      <c r="H36" s="6">
        <v>2.8160000000000001E-5</v>
      </c>
      <c r="I36" s="6">
        <v>6.8795392846274801E-3</v>
      </c>
      <c r="J36" s="6">
        <v>7.2937543940649946E-3</v>
      </c>
      <c r="K36" s="6">
        <v>7.2937543940649946E-3</v>
      </c>
      <c r="L36" s="6">
        <v>1.8517199625839274E-3</v>
      </c>
      <c r="M36" s="6">
        <v>9.5927410227479526E-2</v>
      </c>
      <c r="N36" s="6" t="s">
        <v>438</v>
      </c>
      <c r="O36" s="6">
        <v>1.1785604693244656E-6</v>
      </c>
      <c r="P36" s="6" t="s">
        <v>438</v>
      </c>
      <c r="Q36" s="6" t="s">
        <v>438</v>
      </c>
      <c r="R36" s="6">
        <v>2.1279324951066091E-4</v>
      </c>
      <c r="S36" s="6">
        <v>3.645286276673054E-3</v>
      </c>
      <c r="T36" s="6">
        <v>4.1421590543478555E-3</v>
      </c>
      <c r="U36" s="6">
        <v>4.1421624657647302E-4</v>
      </c>
      <c r="V36" s="6">
        <v>4.9706950271460135E-3</v>
      </c>
      <c r="W36" s="6">
        <v>5.3847964226876913E-7</v>
      </c>
      <c r="X36" s="6">
        <v>2.9401462399773738E-8</v>
      </c>
      <c r="Y36" s="6">
        <v>1.2052878647602696E-7</v>
      </c>
      <c r="Z36" s="6">
        <v>5.3847964226876903E-8</v>
      </c>
      <c r="AA36" s="6">
        <v>2.112497058131325E-7</v>
      </c>
      <c r="AB36" s="6">
        <v>1.4993024887580072E-7</v>
      </c>
      <c r="AC36" s="6">
        <v>3.3137208755001172E-7</v>
      </c>
      <c r="AD36" s="6">
        <v>1.5740174158625557E-7</v>
      </c>
      <c r="AE36" s="36"/>
      <c r="AF36" s="24">
        <v>181</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0.79450895713032388</v>
      </c>
      <c r="F39" s="6">
        <v>1.4059577169323978</v>
      </c>
      <c r="G39" s="6">
        <v>0.31362470566585515</v>
      </c>
      <c r="H39" s="6">
        <v>0.16539000000000001</v>
      </c>
      <c r="I39" s="6">
        <v>0.66078564215596824</v>
      </c>
      <c r="J39" s="6">
        <v>0.67685219915596839</v>
      </c>
      <c r="K39" s="6">
        <v>0.71018619915596815</v>
      </c>
      <c r="L39" s="6">
        <v>0.17758527360623874</v>
      </c>
      <c r="M39" s="6">
        <v>2.9884359081321548</v>
      </c>
      <c r="N39" s="6">
        <v>0.15990344528553288</v>
      </c>
      <c r="O39" s="6">
        <v>5.8657011305179974E-2</v>
      </c>
      <c r="P39" s="6">
        <v>6.0209751079780402E-3</v>
      </c>
      <c r="Q39" s="6">
        <v>2.8305576866625996E-3</v>
      </c>
      <c r="R39" s="6">
        <v>0.10679244915926614</v>
      </c>
      <c r="S39" s="6">
        <v>3.1997399167853227E-2</v>
      </c>
      <c r="T39" s="6">
        <v>1.2768974659266139E-2</v>
      </c>
      <c r="U39" s="6">
        <v>2.9571077782643081E-3</v>
      </c>
      <c r="V39" s="6">
        <v>2.349198726312637</v>
      </c>
      <c r="W39" s="6">
        <v>0.50933471877064562</v>
      </c>
      <c r="X39" s="6">
        <v>5.7989583971143968E-2</v>
      </c>
      <c r="Y39" s="6">
        <v>8.872707874891321E-2</v>
      </c>
      <c r="Z39" s="6">
        <v>2.9275767129553286E-2</v>
      </c>
      <c r="AA39" s="6">
        <v>2.3287333121215954E-2</v>
      </c>
      <c r="AB39" s="6">
        <v>0.19927976297082645</v>
      </c>
      <c r="AC39" s="6">
        <v>2.2531039999999999E-2</v>
      </c>
      <c r="AD39" s="6">
        <v>4.9908200000000007E-2</v>
      </c>
      <c r="AE39" s="36"/>
      <c r="AF39" s="24">
        <v>278.73</v>
      </c>
      <c r="AG39" s="24">
        <v>292</v>
      </c>
      <c r="AH39" s="24">
        <v>4514</v>
      </c>
      <c r="AI39" s="24">
        <v>5604.116866626</v>
      </c>
      <c r="AJ39" s="24">
        <v>2</v>
      </c>
      <c r="AK39" s="24" t="s">
        <v>429</v>
      </c>
      <c r="AL39" s="38" t="s">
        <v>49</v>
      </c>
    </row>
    <row r="40" spans="1:38" s="2" customFormat="1" ht="26.25" customHeight="1" thickBot="1" x14ac:dyDescent="0.25">
      <c r="A40" s="57" t="s">
        <v>70</v>
      </c>
      <c r="B40" s="57" t="s">
        <v>105</v>
      </c>
      <c r="C40" s="58" t="s">
        <v>390</v>
      </c>
      <c r="D40" s="59"/>
      <c r="E40" s="6">
        <v>0.44828594634419255</v>
      </c>
      <c r="F40" s="6">
        <v>7.1567020809503015E-2</v>
      </c>
      <c r="G40" s="6">
        <v>5.3620680274260049E-2</v>
      </c>
      <c r="H40" s="6">
        <v>2.1742472701016273E-4</v>
      </c>
      <c r="I40" s="6">
        <v>2.4792445477672235E-2</v>
      </c>
      <c r="J40" s="6">
        <v>2.4792445477672235E-2</v>
      </c>
      <c r="K40" s="6">
        <v>2.4792445477672235E-2</v>
      </c>
      <c r="L40" s="6">
        <v>1.7457029206914134E-2</v>
      </c>
      <c r="M40" s="6">
        <v>0.77904320660842019</v>
      </c>
      <c r="N40" s="6">
        <v>3.7930174150839183E-3</v>
      </c>
      <c r="O40" s="6">
        <v>2.7553346732535973E-4</v>
      </c>
      <c r="P40" s="6" t="s">
        <v>438</v>
      </c>
      <c r="Q40" s="6" t="s">
        <v>438</v>
      </c>
      <c r="R40" s="6">
        <v>1.3776673366267989E-3</v>
      </c>
      <c r="S40" s="6">
        <v>4.6840689445311168E-2</v>
      </c>
      <c r="T40" s="6">
        <v>1.9287342712775186E-3</v>
      </c>
      <c r="U40" s="6">
        <v>2.7553346732535973E-4</v>
      </c>
      <c r="V40" s="6">
        <v>2.7553346732535979E-2</v>
      </c>
      <c r="W40" s="6" t="s">
        <v>438</v>
      </c>
      <c r="X40" s="6">
        <v>2.1742472701016271E-3</v>
      </c>
      <c r="Y40" s="6">
        <v>1.3701622195014863E-3</v>
      </c>
      <c r="Z40" s="6" t="s">
        <v>438</v>
      </c>
      <c r="AA40" s="6" t="s">
        <v>438</v>
      </c>
      <c r="AB40" s="6">
        <v>3.5444094896031134E-3</v>
      </c>
      <c r="AC40" s="6" t="s">
        <v>438</v>
      </c>
      <c r="AD40" s="6" t="s">
        <v>438</v>
      </c>
      <c r="AE40" s="36"/>
      <c r="AF40" s="24">
        <v>1171.8524600000001</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1.5196290716966316</v>
      </c>
      <c r="F41" s="6">
        <v>8.5474916069313167</v>
      </c>
      <c r="G41" s="6">
        <v>1.0267259674371321</v>
      </c>
      <c r="H41" s="6">
        <v>1.1547923596107474</v>
      </c>
      <c r="I41" s="6">
        <v>10.368644635332446</v>
      </c>
      <c r="J41" s="6">
        <v>10.644108202905178</v>
      </c>
      <c r="K41" s="6">
        <v>11.193946474226772</v>
      </c>
      <c r="L41" s="6">
        <v>1.164720151165733</v>
      </c>
      <c r="M41" s="6">
        <v>68.710925647740339</v>
      </c>
      <c r="N41" s="6">
        <v>0.60893591400000002</v>
      </c>
      <c r="O41" s="6">
        <v>0.24672731900000006</v>
      </c>
      <c r="P41" s="6">
        <v>1.4079440000000002E-2</v>
      </c>
      <c r="Q41" s="6">
        <v>6.7072800000000004E-3</v>
      </c>
      <c r="R41" s="6">
        <v>0.4413460097600001</v>
      </c>
      <c r="S41" s="6">
        <v>0.128124400976</v>
      </c>
      <c r="T41" s="6">
        <v>4.7690690760000001E-2</v>
      </c>
      <c r="U41" s="6">
        <v>1.0486036000000001E-2</v>
      </c>
      <c r="V41" s="6">
        <v>9.8077759140000005</v>
      </c>
      <c r="W41" s="6">
        <v>11.317009039709067</v>
      </c>
      <c r="X41" s="6">
        <v>1.9484090129673091</v>
      </c>
      <c r="Y41" s="6">
        <v>1.817356139485895</v>
      </c>
      <c r="Z41" s="6">
        <v>0.68589311797576979</v>
      </c>
      <c r="AA41" s="6">
        <v>1.1013210256534209</v>
      </c>
      <c r="AB41" s="6">
        <v>5.5529792960823956</v>
      </c>
      <c r="AC41" s="6">
        <v>9.4628760000000006E-2</v>
      </c>
      <c r="AD41" s="6">
        <v>8.5573387036897194E-2</v>
      </c>
      <c r="AE41" s="36"/>
      <c r="AF41" s="24">
        <v>766</v>
      </c>
      <c r="AG41" s="24">
        <v>498</v>
      </c>
      <c r="AH41" s="24">
        <v>4510</v>
      </c>
      <c r="AI41" s="24">
        <v>18864</v>
      </c>
      <c r="AJ41" s="24" t="s">
        <v>428</v>
      </c>
      <c r="AK41" s="24" t="s">
        <v>429</v>
      </c>
      <c r="AL41" s="38" t="s">
        <v>49</v>
      </c>
    </row>
    <row r="42" spans="1:38" s="2" customFormat="1" ht="26.25" customHeight="1" thickBot="1" x14ac:dyDescent="0.25">
      <c r="A42" s="57" t="s">
        <v>70</v>
      </c>
      <c r="B42" s="57" t="s">
        <v>107</v>
      </c>
      <c r="C42" s="58" t="s">
        <v>108</v>
      </c>
      <c r="D42" s="59"/>
      <c r="E42" s="6">
        <v>0.91634739845140345</v>
      </c>
      <c r="F42" s="6">
        <v>0.44691924614511502</v>
      </c>
      <c r="G42" s="6">
        <v>5.4418731443211597E-2</v>
      </c>
      <c r="H42" s="6">
        <v>2.3603744567277815E-4</v>
      </c>
      <c r="I42" s="6">
        <v>6.2438093833955662E-2</v>
      </c>
      <c r="J42" s="6">
        <v>6.2438093833955662E-2</v>
      </c>
      <c r="K42" s="6">
        <v>6.2438093833955662E-2</v>
      </c>
      <c r="L42" s="6">
        <v>3.573526788440716E-2</v>
      </c>
      <c r="M42" s="6">
        <v>3.9599863694640218</v>
      </c>
      <c r="N42" s="6">
        <v>2.528678276722612E-2</v>
      </c>
      <c r="O42" s="6">
        <v>3.2162743024312184E-4</v>
      </c>
      <c r="P42" s="6" t="s">
        <v>438</v>
      </c>
      <c r="Q42" s="6" t="s">
        <v>438</v>
      </c>
      <c r="R42" s="6">
        <v>1.6081371512156092E-3</v>
      </c>
      <c r="S42" s="6">
        <v>5.4676663141330711E-2</v>
      </c>
      <c r="T42" s="6">
        <v>2.2513920117018531E-3</v>
      </c>
      <c r="U42" s="6">
        <v>3.2162743024312184E-4</v>
      </c>
      <c r="V42" s="6">
        <v>3.2162743024312185E-2</v>
      </c>
      <c r="W42" s="6" t="s">
        <v>438</v>
      </c>
      <c r="X42" s="6">
        <v>2.3728829852699691E-3</v>
      </c>
      <c r="Y42" s="6">
        <v>1.5581030370468577E-3</v>
      </c>
      <c r="Z42" s="6" t="s">
        <v>438</v>
      </c>
      <c r="AA42" s="6" t="s">
        <v>438</v>
      </c>
      <c r="AB42" s="6">
        <v>3.5307131089668156E-3</v>
      </c>
      <c r="AC42" s="6" t="s">
        <v>438</v>
      </c>
      <c r="AD42" s="6" t="s">
        <v>438</v>
      </c>
      <c r="AE42" s="36"/>
      <c r="AF42" s="24">
        <v>1374</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0.17364173200000002</v>
      </c>
      <c r="F43" s="6">
        <v>0.199231516</v>
      </c>
      <c r="G43" s="6">
        <v>2.6649233596341783E-2</v>
      </c>
      <c r="H43" s="6">
        <v>2.0978999999999998E-2</v>
      </c>
      <c r="I43" s="6">
        <v>8.2462648000000013E-2</v>
      </c>
      <c r="J43" s="6">
        <v>8.4345484000000012E-2</v>
      </c>
      <c r="K43" s="6">
        <v>8.8377484000000006E-2</v>
      </c>
      <c r="L43" s="6">
        <v>2.2996424480000003E-2</v>
      </c>
      <c r="M43" s="6">
        <v>0.36998521200000001</v>
      </c>
      <c r="N43" s="6">
        <v>1.6751939E-2</v>
      </c>
      <c r="O43" s="6">
        <v>7.4554761000000004E-3</v>
      </c>
      <c r="P43" s="6">
        <v>1.064696E-3</v>
      </c>
      <c r="Q43" s="6">
        <v>7.3119799999999996E-4</v>
      </c>
      <c r="R43" s="6">
        <v>1.3244921000000002E-2</v>
      </c>
      <c r="S43" s="6">
        <v>3.7866193999999999E-3</v>
      </c>
      <c r="T43" s="6">
        <v>1.311013E-3</v>
      </c>
      <c r="U43" s="6">
        <v>6.0278600000000001E-4</v>
      </c>
      <c r="V43" s="6">
        <v>0.29699081000000005</v>
      </c>
      <c r="W43" s="6">
        <v>5.9426184000000007E-2</v>
      </c>
      <c r="X43" s="6">
        <v>6.0805545560000005E-3</v>
      </c>
      <c r="Y43" s="6">
        <v>9.6071706999999989E-3</v>
      </c>
      <c r="Z43" s="6">
        <v>3.0497763679999995E-3</v>
      </c>
      <c r="AA43" s="6">
        <v>2.4359305800000001E-3</v>
      </c>
      <c r="AB43" s="6">
        <v>2.1173432204E-2</v>
      </c>
      <c r="AC43" s="6">
        <v>2.8405799999999997E-3</v>
      </c>
      <c r="AD43" s="6">
        <v>1.5640200000000002E-3</v>
      </c>
      <c r="AE43" s="36"/>
      <c r="AF43" s="24">
        <v>153.04</v>
      </c>
      <c r="AG43" s="24">
        <v>9</v>
      </c>
      <c r="AH43" s="24">
        <v>864</v>
      </c>
      <c r="AI43" s="24">
        <v>829</v>
      </c>
      <c r="AJ43" s="24">
        <v>2</v>
      </c>
      <c r="AK43" s="24" t="s">
        <v>429</v>
      </c>
      <c r="AL43" s="38" t="s">
        <v>49</v>
      </c>
    </row>
    <row r="44" spans="1:38" s="2" customFormat="1" ht="26.25" customHeight="1" thickBot="1" x14ac:dyDescent="0.25">
      <c r="A44" s="57" t="s">
        <v>70</v>
      </c>
      <c r="B44" s="57" t="s">
        <v>111</v>
      </c>
      <c r="C44" s="58" t="s">
        <v>112</v>
      </c>
      <c r="D44" s="59"/>
      <c r="E44" s="6">
        <v>1.8156462945156526</v>
      </c>
      <c r="F44" s="6">
        <v>0.24181906112281404</v>
      </c>
      <c r="G44" s="6">
        <v>0.20526017412865155</v>
      </c>
      <c r="H44" s="6">
        <v>8.2436233248484047E-4</v>
      </c>
      <c r="I44" s="6">
        <v>7.7340086482832804E-2</v>
      </c>
      <c r="J44" s="6">
        <v>7.7340086482832804E-2</v>
      </c>
      <c r="K44" s="6">
        <v>7.7340086482832804E-2</v>
      </c>
      <c r="L44" s="6">
        <v>4.7376397757751043E-2</v>
      </c>
      <c r="M44" s="6">
        <v>2.1748684739553843</v>
      </c>
      <c r="N44" s="6">
        <v>9.4250735768751908E-3</v>
      </c>
      <c r="O44" s="6">
        <v>1.044763458771527E-3</v>
      </c>
      <c r="P44" s="6" t="s">
        <v>438</v>
      </c>
      <c r="Q44" s="6" t="s">
        <v>438</v>
      </c>
      <c r="R44" s="6">
        <v>5.2238172938576348E-3</v>
      </c>
      <c r="S44" s="6">
        <v>0.17760978799115956</v>
      </c>
      <c r="T44" s="6">
        <v>7.3133442114006889E-3</v>
      </c>
      <c r="U44" s="6">
        <v>1.044763458771527E-3</v>
      </c>
      <c r="V44" s="6">
        <v>0.10447634587715268</v>
      </c>
      <c r="W44" s="6" t="s">
        <v>438</v>
      </c>
      <c r="X44" s="6">
        <v>8.2835113545024399E-3</v>
      </c>
      <c r="Y44" s="6">
        <v>5.2051682149401911E-3</v>
      </c>
      <c r="Z44" s="6" t="s">
        <v>438</v>
      </c>
      <c r="AA44" s="6" t="s">
        <v>438</v>
      </c>
      <c r="AB44" s="6">
        <v>1.3488679569442632E-2</v>
      </c>
      <c r="AC44" s="6" t="s">
        <v>438</v>
      </c>
      <c r="AD44" s="6" t="s">
        <v>438</v>
      </c>
      <c r="AE44" s="36"/>
      <c r="AF44" s="24">
        <v>4441.96</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0.58750294186867491</v>
      </c>
      <c r="F45" s="6">
        <v>2.0955518945634265E-2</v>
      </c>
      <c r="G45" s="6">
        <v>1.4968227818310191E-2</v>
      </c>
      <c r="H45" s="6" t="s">
        <v>438</v>
      </c>
      <c r="I45" s="6">
        <v>1.0477759472817132E-2</v>
      </c>
      <c r="J45" s="6">
        <v>1.1226170863732643E-2</v>
      </c>
      <c r="K45" s="6">
        <v>1.1226170863732643E-2</v>
      </c>
      <c r="L45" s="6">
        <v>3.4801129677571188E-3</v>
      </c>
      <c r="M45" s="6">
        <v>5.5382442927747702E-2</v>
      </c>
      <c r="N45" s="6">
        <v>9.7293480819016242E-4</v>
      </c>
      <c r="O45" s="6">
        <v>7.484113909155095E-5</v>
      </c>
      <c r="P45" s="6">
        <v>2.2452341727465284E-4</v>
      </c>
      <c r="Q45" s="6">
        <v>2.993645563662038E-4</v>
      </c>
      <c r="R45" s="6">
        <v>3.7420569545775477E-4</v>
      </c>
      <c r="S45" s="6">
        <v>6.586020240056484E-3</v>
      </c>
      <c r="T45" s="6">
        <v>7.4841139091550947E-3</v>
      </c>
      <c r="U45" s="6">
        <v>7.4841139091550953E-4</v>
      </c>
      <c r="V45" s="6">
        <v>8.9809366909861139E-3</v>
      </c>
      <c r="W45" s="6">
        <v>9.7293480819016242E-4</v>
      </c>
      <c r="X45" s="6" t="s">
        <v>438</v>
      </c>
      <c r="Y45" s="6" t="s">
        <v>438</v>
      </c>
      <c r="Z45" s="6" t="s">
        <v>438</v>
      </c>
      <c r="AA45" s="6" t="s">
        <v>438</v>
      </c>
      <c r="AB45" s="6" t="s">
        <v>438</v>
      </c>
      <c r="AC45" s="6">
        <v>5.987291127324076E-4</v>
      </c>
      <c r="AD45" s="6">
        <v>2.8439632854789361E-4</v>
      </c>
      <c r="AE45" s="36"/>
      <c r="AF45" s="24">
        <v>318</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0.22742211932219344</v>
      </c>
      <c r="F47" s="6">
        <v>2.2745155848434923E-2</v>
      </c>
      <c r="G47" s="6">
        <v>7.2671113203106614E-3</v>
      </c>
      <c r="H47" s="6" t="s">
        <v>438</v>
      </c>
      <c r="I47" s="6">
        <v>4.0005779242174621E-3</v>
      </c>
      <c r="J47" s="6">
        <v>4.2863334902329955E-3</v>
      </c>
      <c r="K47" s="6">
        <v>4.2863334902329955E-3</v>
      </c>
      <c r="L47" s="6">
        <v>1.3287633819722288E-3</v>
      </c>
      <c r="M47" s="6">
        <v>0.9523459118851495</v>
      </c>
      <c r="N47" s="6">
        <v>3.7148223582019298E-4</v>
      </c>
      <c r="O47" s="6">
        <v>2.8575556601553307E-5</v>
      </c>
      <c r="P47" s="6">
        <v>8.5726669804659909E-5</v>
      </c>
      <c r="Q47" s="6">
        <v>1.1430222640621323E-4</v>
      </c>
      <c r="R47" s="6">
        <v>1.4287778300776653E-4</v>
      </c>
      <c r="S47" s="6">
        <v>2.5146489809366908E-3</v>
      </c>
      <c r="T47" s="6">
        <v>2.8575556601553305E-3</v>
      </c>
      <c r="U47" s="6">
        <v>2.8575556601553306E-4</v>
      </c>
      <c r="V47" s="6">
        <v>3.4290667921863965E-3</v>
      </c>
      <c r="W47" s="6">
        <v>3.7148223582019298E-4</v>
      </c>
      <c r="X47" s="6" t="s">
        <v>438</v>
      </c>
      <c r="Y47" s="6" t="s">
        <v>438</v>
      </c>
      <c r="Z47" s="6" t="s">
        <v>438</v>
      </c>
      <c r="AA47" s="6" t="s">
        <v>438</v>
      </c>
      <c r="AB47" s="6" t="s">
        <v>438</v>
      </c>
      <c r="AC47" s="6">
        <v>2.2860445281242645E-4</v>
      </c>
      <c r="AD47" s="6">
        <v>1.0858711508590255E-4</v>
      </c>
      <c r="AE47" s="36"/>
      <c r="AF47" s="24">
        <v>154.9485</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2.1299999999999999E-5</v>
      </c>
      <c r="J48" s="6">
        <v>2.13E-4</v>
      </c>
      <c r="K48" s="6">
        <v>5.3249999999999999E-4</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7.0999999999999994E-2</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0.39804412099158498</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0.1990220604957926</v>
      </c>
      <c r="AL53" s="38" t="s">
        <v>135</v>
      </c>
    </row>
    <row r="54" spans="1:38" s="2" customFormat="1" ht="37.5" customHeight="1" thickBot="1" x14ac:dyDescent="0.25">
      <c r="A54" s="57" t="s">
        <v>119</v>
      </c>
      <c r="B54" s="61" t="s">
        <v>136</v>
      </c>
      <c r="C54" s="63" t="s">
        <v>137</v>
      </c>
      <c r="D54" s="60"/>
      <c r="E54" s="6" t="s">
        <v>429</v>
      </c>
      <c r="F54" s="6">
        <v>1.4341729999999999</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0.227357</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1.3046758500000002</v>
      </c>
      <c r="F57" s="6">
        <v>6.7827495000000008E-3</v>
      </c>
      <c r="G57" s="6">
        <v>6.4253019999999994E-2</v>
      </c>
      <c r="H57" s="6" t="s">
        <v>429</v>
      </c>
      <c r="I57" s="6">
        <v>9.5113399999999983E-3</v>
      </c>
      <c r="J57" s="6">
        <v>1.4411129999999999E-2</v>
      </c>
      <c r="K57" s="6">
        <v>1.485683E-2</v>
      </c>
      <c r="L57" s="6">
        <v>1.912735359000001E-4</v>
      </c>
      <c r="M57" s="6">
        <v>0.68454952000000002</v>
      </c>
      <c r="N57" s="6" t="s">
        <v>438</v>
      </c>
      <c r="O57" s="6" t="s">
        <v>438</v>
      </c>
      <c r="P57" s="6">
        <v>2.4209999999999999E-2</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678.27494999999999</v>
      </c>
      <c r="AL57" s="38" t="s">
        <v>145</v>
      </c>
    </row>
    <row r="58" spans="1:38" s="2" customFormat="1" ht="26.25" customHeight="1" thickBot="1" x14ac:dyDescent="0.25">
      <c r="A58" s="57" t="s">
        <v>53</v>
      </c>
      <c r="B58" s="57" t="s">
        <v>146</v>
      </c>
      <c r="C58" s="57" t="s">
        <v>147</v>
      </c>
      <c r="D58" s="59"/>
      <c r="E58" s="6" t="s">
        <v>428</v>
      </c>
      <c r="F58" s="6" t="s">
        <v>428</v>
      </c>
      <c r="G58" s="6" t="s">
        <v>428</v>
      </c>
      <c r="H58" s="6" t="s">
        <v>428</v>
      </c>
      <c r="I58" s="6" t="s">
        <v>428</v>
      </c>
      <c r="J58" s="6" t="s">
        <v>428</v>
      </c>
      <c r="K58" s="6" t="s">
        <v>428</v>
      </c>
      <c r="L58" s="6" t="s">
        <v>428</v>
      </c>
      <c r="M58" s="6" t="s">
        <v>428</v>
      </c>
      <c r="N58" s="6" t="s">
        <v>428</v>
      </c>
      <c r="O58" s="6" t="s">
        <v>428</v>
      </c>
      <c r="P58" s="6" t="s">
        <v>428</v>
      </c>
      <c r="Q58" s="6" t="s">
        <v>428</v>
      </c>
      <c r="R58" s="6" t="s">
        <v>428</v>
      </c>
      <c r="S58" s="6" t="s">
        <v>428</v>
      </c>
      <c r="T58" s="6" t="s">
        <v>428</v>
      </c>
      <c r="U58" s="6" t="s">
        <v>428</v>
      </c>
      <c r="V58" s="6" t="s">
        <v>428</v>
      </c>
      <c r="W58" s="6" t="s">
        <v>428</v>
      </c>
      <c r="X58" s="6" t="s">
        <v>428</v>
      </c>
      <c r="Y58" s="6" t="s">
        <v>428</v>
      </c>
      <c r="Z58" s="6" t="s">
        <v>428</v>
      </c>
      <c r="AA58" s="6" t="s">
        <v>428</v>
      </c>
      <c r="AB58" s="6" t="s">
        <v>428</v>
      </c>
      <c r="AC58" s="6" t="s">
        <v>428</v>
      </c>
      <c r="AD58" s="6" t="s">
        <v>428</v>
      </c>
      <c r="AE58" s="36"/>
      <c r="AF58" s="24" t="s">
        <v>429</v>
      </c>
      <c r="AG58" s="24" t="s">
        <v>429</v>
      </c>
      <c r="AH58" s="24" t="s">
        <v>429</v>
      </c>
      <c r="AI58" s="24" t="s">
        <v>429</v>
      </c>
      <c r="AJ58" s="24" t="s">
        <v>429</v>
      </c>
      <c r="AK58" s="24" t="s">
        <v>428</v>
      </c>
      <c r="AL58" s="38" t="s">
        <v>148</v>
      </c>
    </row>
    <row r="59" spans="1:38" s="2" customFormat="1" ht="26.25" customHeight="1" thickBot="1" x14ac:dyDescent="0.25">
      <c r="A59" s="57" t="s">
        <v>53</v>
      </c>
      <c r="B59" s="65" t="s">
        <v>149</v>
      </c>
      <c r="C59" s="57" t="s">
        <v>401</v>
      </c>
      <c r="D59" s="59"/>
      <c r="E59" s="6">
        <v>0.10152</v>
      </c>
      <c r="F59" s="6">
        <v>9.6827000000000007E-3</v>
      </c>
      <c r="G59" s="6">
        <v>3.9009999999999996E-2</v>
      </c>
      <c r="H59" s="6" t="s">
        <v>438</v>
      </c>
      <c r="I59" s="6">
        <v>1.1209999999999999E-2</v>
      </c>
      <c r="J59" s="6">
        <v>2.8319999999999998E-2</v>
      </c>
      <c r="K59" s="6">
        <v>5.8999999999999997E-2</v>
      </c>
      <c r="L59" s="6">
        <v>2.242E-4</v>
      </c>
      <c r="M59" s="6">
        <v>2.7459999999999998E-2</v>
      </c>
      <c r="N59" s="6">
        <v>0.33433333333333337</v>
      </c>
      <c r="O59" s="6">
        <v>2.5566666666666675E-2</v>
      </c>
      <c r="P59" s="6">
        <v>5.9000000000000003E-4</v>
      </c>
      <c r="Q59" s="6">
        <v>3.7366666666666666E-2</v>
      </c>
      <c r="R59" s="6">
        <v>4.5233333333333341E-2</v>
      </c>
      <c r="S59" s="6">
        <v>1.3766666666666667E-3</v>
      </c>
      <c r="T59" s="6">
        <v>9.636666666666667E-2</v>
      </c>
      <c r="U59" s="6">
        <v>0.15733333333333335</v>
      </c>
      <c r="V59" s="6">
        <v>7.2766666666666674E-2</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t="s">
        <v>430</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6.9842100000000004E-2</v>
      </c>
      <c r="J60" s="6">
        <v>0.69842100000000007</v>
      </c>
      <c r="K60" s="6">
        <v>1.4247788400000001</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13968.42</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v>9.7071119999999997E-2</v>
      </c>
      <c r="J61" s="6">
        <v>0.97071119999999989</v>
      </c>
      <c r="K61" s="6">
        <v>3.2070279999999998</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v>1484800</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v>1.6500000000000004E-3</v>
      </c>
      <c r="J62" s="6">
        <v>3.4719999999999994E-2</v>
      </c>
      <c r="K62" s="6">
        <v>4.3699999999999989E-2</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t="s">
        <v>428</v>
      </c>
      <c r="F72" s="6" t="s">
        <v>428</v>
      </c>
      <c r="G72" s="6" t="s">
        <v>428</v>
      </c>
      <c r="H72" s="6" t="s">
        <v>428</v>
      </c>
      <c r="I72" s="6" t="s">
        <v>428</v>
      </c>
      <c r="J72" s="6" t="s">
        <v>428</v>
      </c>
      <c r="K72" s="6" t="s">
        <v>428</v>
      </c>
      <c r="L72" s="6" t="s">
        <v>428</v>
      </c>
      <c r="M72" s="6" t="s">
        <v>428</v>
      </c>
      <c r="N72" s="6" t="s">
        <v>428</v>
      </c>
      <c r="O72" s="6" t="s">
        <v>428</v>
      </c>
      <c r="P72" s="6" t="s">
        <v>428</v>
      </c>
      <c r="Q72" s="6" t="s">
        <v>428</v>
      </c>
      <c r="R72" s="6" t="s">
        <v>428</v>
      </c>
      <c r="S72" s="6" t="s">
        <v>428</v>
      </c>
      <c r="T72" s="6" t="s">
        <v>428</v>
      </c>
      <c r="U72" s="6" t="s">
        <v>428</v>
      </c>
      <c r="V72" s="6" t="s">
        <v>428</v>
      </c>
      <c r="W72" s="6" t="s">
        <v>428</v>
      </c>
      <c r="X72" s="6" t="s">
        <v>428</v>
      </c>
      <c r="Y72" s="6" t="s">
        <v>428</v>
      </c>
      <c r="Z72" s="6" t="s">
        <v>428</v>
      </c>
      <c r="AA72" s="6" t="s">
        <v>428</v>
      </c>
      <c r="AB72" s="6" t="s">
        <v>428</v>
      </c>
      <c r="AC72" s="6" t="s">
        <v>428</v>
      </c>
      <c r="AD72" s="6" t="s">
        <v>428</v>
      </c>
      <c r="AE72" s="36"/>
      <c r="AF72" s="24" t="s">
        <v>429</v>
      </c>
      <c r="AG72" s="24" t="s">
        <v>429</v>
      </c>
      <c r="AH72" s="24" t="s">
        <v>429</v>
      </c>
      <c r="AI72" s="24" t="s">
        <v>429</v>
      </c>
      <c r="AJ72" s="24" t="s">
        <v>429</v>
      </c>
      <c r="AK72" s="24" t="s">
        <v>428</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1.6797013342426026</v>
      </c>
      <c r="G82" s="6" t="s">
        <v>429</v>
      </c>
      <c r="H82" s="6" t="s">
        <v>429</v>
      </c>
      <c r="I82" s="6" t="s">
        <v>429</v>
      </c>
      <c r="J82" s="6" t="s">
        <v>429</v>
      </c>
      <c r="K82" s="6" t="s">
        <v>429</v>
      </c>
      <c r="L82" s="6" t="s">
        <v>429</v>
      </c>
      <c r="M82" s="6" t="s">
        <v>429</v>
      </c>
      <c r="N82" s="6" t="s">
        <v>429</v>
      </c>
      <c r="O82" s="6" t="s">
        <v>429</v>
      </c>
      <c r="P82" s="6">
        <v>1.10261592E-2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12.079049934554538</v>
      </c>
      <c r="AL82" s="139" t="s">
        <v>219</v>
      </c>
    </row>
    <row r="83" spans="1:38" s="2" customFormat="1" ht="26.25" customHeight="1" thickBot="1" x14ac:dyDescent="0.25">
      <c r="A83" s="57" t="s">
        <v>53</v>
      </c>
      <c r="B83" s="65" t="s">
        <v>211</v>
      </c>
      <c r="C83" s="108" t="s">
        <v>212</v>
      </c>
      <c r="D83" s="59"/>
      <c r="E83" s="6" t="s">
        <v>438</v>
      </c>
      <c r="F83" s="6">
        <v>2.4206399999999999E-2</v>
      </c>
      <c r="G83" s="6" t="s">
        <v>438</v>
      </c>
      <c r="H83" s="6" t="s">
        <v>429</v>
      </c>
      <c r="I83" s="6">
        <v>0.60515999999999992</v>
      </c>
      <c r="J83" s="6">
        <v>4.5386999999999995</v>
      </c>
      <c r="K83" s="6">
        <v>21.180599999999998</v>
      </c>
      <c r="L83" s="6">
        <v>3.4494120000000003E-2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1512.9</v>
      </c>
      <c r="AL83" s="139" t="s">
        <v>431</v>
      </c>
    </row>
    <row r="84" spans="1:38" s="2" customFormat="1" ht="26.25" customHeight="1" thickBot="1" x14ac:dyDescent="0.25">
      <c r="A84" s="57" t="s">
        <v>53</v>
      </c>
      <c r="B84" s="65" t="s">
        <v>213</v>
      </c>
      <c r="C84" s="108" t="s">
        <v>214</v>
      </c>
      <c r="D84" s="59"/>
      <c r="E84" s="6" t="s">
        <v>438</v>
      </c>
      <c r="F84" s="6">
        <v>2.1852999999999997E-2</v>
      </c>
      <c r="G84" s="6" t="s">
        <v>429</v>
      </c>
      <c r="H84" s="6" t="s">
        <v>429</v>
      </c>
      <c r="I84" s="6">
        <v>1.3447999999999996E-2</v>
      </c>
      <c r="J84" s="6">
        <v>6.723999999999998E-2</v>
      </c>
      <c r="K84" s="6">
        <v>0.26895999999999992</v>
      </c>
      <c r="L84" s="6">
        <v>1.7482399999999995E-6</v>
      </c>
      <c r="M84" s="6">
        <v>1.5969499999999998E-3</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168.09999999999997</v>
      </c>
      <c r="AL84" s="139" t="s">
        <v>432</v>
      </c>
    </row>
    <row r="85" spans="1:38" s="2" customFormat="1" ht="26.25" customHeight="1" thickBot="1" x14ac:dyDescent="0.25">
      <c r="A85" s="57" t="s">
        <v>208</v>
      </c>
      <c r="B85" s="61" t="s">
        <v>215</v>
      </c>
      <c r="C85" s="108" t="s">
        <v>402</v>
      </c>
      <c r="D85" s="59"/>
      <c r="E85" s="6" t="s">
        <v>429</v>
      </c>
      <c r="F85" s="6">
        <v>3.8059661059316601</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9.5651262237264998</v>
      </c>
      <c r="AL85" s="139" t="s">
        <v>216</v>
      </c>
    </row>
    <row r="86" spans="1:38" s="2" customFormat="1" ht="26.25" customHeight="1" thickBot="1" x14ac:dyDescent="0.25">
      <c r="A86" s="57" t="s">
        <v>208</v>
      </c>
      <c r="B86" s="61" t="s">
        <v>217</v>
      </c>
      <c r="C86" s="62" t="s">
        <v>218</v>
      </c>
      <c r="D86" s="59"/>
      <c r="E86" s="6" t="s">
        <v>429</v>
      </c>
      <c r="F86" s="6">
        <v>5.0836311375822008E-2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8.1166694000000036E-3</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1.4450339336644853</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7.3969728000000002E-3</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2.3029240878273889</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5.127979984736001</v>
      </c>
      <c r="AL90" s="139" t="s">
        <v>219</v>
      </c>
    </row>
    <row r="91" spans="1:38" s="2" customFormat="1" ht="26.25" customHeight="1" thickBot="1" x14ac:dyDescent="0.25">
      <c r="A91" s="57" t="s">
        <v>208</v>
      </c>
      <c r="B91" s="61" t="s">
        <v>403</v>
      </c>
      <c r="C91" s="61" t="s">
        <v>228</v>
      </c>
      <c r="D91" s="59"/>
      <c r="E91" s="6">
        <v>3.3237192799999999E-3</v>
      </c>
      <c r="F91" s="6">
        <v>8.8121541199999986E-3</v>
      </c>
      <c r="G91" s="6">
        <v>5.3978876000000003E-4</v>
      </c>
      <c r="H91" s="6">
        <v>7.5558759499999989E-3</v>
      </c>
      <c r="I91" s="6">
        <v>4.9167994651719997E-2</v>
      </c>
      <c r="J91" s="6">
        <v>4.9176570500959992E-2</v>
      </c>
      <c r="K91" s="6">
        <v>4.9178341794539997E-2</v>
      </c>
      <c r="L91" s="6">
        <v>2.2125597593273998E-4</v>
      </c>
      <c r="M91" s="6">
        <v>0.10159816099999998</v>
      </c>
      <c r="N91" s="6">
        <v>0.140130592</v>
      </c>
      <c r="O91" s="6">
        <v>1.0096274440000001E-2</v>
      </c>
      <c r="P91" s="6">
        <v>1.0188066E-5</v>
      </c>
      <c r="Q91" s="6">
        <v>2.3772153999999997E-4</v>
      </c>
      <c r="R91" s="6">
        <v>2.7883127999999997E-3</v>
      </c>
      <c r="S91" s="6">
        <v>8.9191414200000013E-2</v>
      </c>
      <c r="T91" s="6">
        <v>1.0278011100000001E-2</v>
      </c>
      <c r="U91" s="6" t="s">
        <v>429</v>
      </c>
      <c r="V91" s="6">
        <v>5.138775109999999E-2</v>
      </c>
      <c r="W91" s="6">
        <v>1.8206929999999997E-4</v>
      </c>
      <c r="X91" s="6">
        <v>2.0209692300000002E-4</v>
      </c>
      <c r="Y91" s="6">
        <v>8.1931185000000005E-5</v>
      </c>
      <c r="Z91" s="6">
        <v>8.1931185000000005E-5</v>
      </c>
      <c r="AA91" s="6">
        <v>8.1931185000000005E-5</v>
      </c>
      <c r="AB91" s="6">
        <v>4.4789047800000004E-4</v>
      </c>
      <c r="AC91" s="6" t="s">
        <v>429</v>
      </c>
      <c r="AD91" s="6" t="s">
        <v>429</v>
      </c>
      <c r="AE91" s="36"/>
      <c r="AF91" s="24" t="s">
        <v>429</v>
      </c>
      <c r="AG91" s="24" t="s">
        <v>429</v>
      </c>
      <c r="AH91" s="24" t="s">
        <v>429</v>
      </c>
      <c r="AI91" s="24" t="s">
        <v>429</v>
      </c>
      <c r="AJ91" s="24" t="s">
        <v>429</v>
      </c>
      <c r="AK91" s="24">
        <v>1.999431</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1.2812546415500001</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1770.4005219999999</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8.5851075729769161E-2</v>
      </c>
      <c r="F99" s="6">
        <v>3.8846392090298036</v>
      </c>
      <c r="G99" s="6" t="s">
        <v>429</v>
      </c>
      <c r="H99" s="6">
        <v>3.7412955901585501</v>
      </c>
      <c r="I99" s="6">
        <v>5.9099040000000005E-2</v>
      </c>
      <c r="J99" s="6">
        <v>9.0810719999999998E-2</v>
      </c>
      <c r="K99" s="6">
        <v>0.19891871999999997</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154</v>
      </c>
      <c r="AL99" s="38" t="s">
        <v>245</v>
      </c>
    </row>
    <row r="100" spans="1:38" s="2" customFormat="1" ht="26.25" customHeight="1" thickBot="1" x14ac:dyDescent="0.25">
      <c r="A100" s="57" t="s">
        <v>243</v>
      </c>
      <c r="B100" s="57" t="s">
        <v>246</v>
      </c>
      <c r="C100" s="58" t="s">
        <v>407</v>
      </c>
      <c r="D100" s="70"/>
      <c r="E100" s="6">
        <v>2.2408856367761229E-2</v>
      </c>
      <c r="F100" s="6">
        <v>0.96143097604958128</v>
      </c>
      <c r="G100" s="6" t="s">
        <v>429</v>
      </c>
      <c r="H100" s="6">
        <v>0.7084252079978981</v>
      </c>
      <c r="I100" s="6">
        <v>1.9939459999999999E-2</v>
      </c>
      <c r="J100" s="6">
        <v>3.0691970000000006E-2</v>
      </c>
      <c r="K100" s="6">
        <v>6.6313850000000008E-2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258.3</v>
      </c>
      <c r="AL100" s="38" t="s">
        <v>245</v>
      </c>
    </row>
    <row r="101" spans="1:38" s="2" customFormat="1" ht="26.25" customHeight="1" thickBot="1" x14ac:dyDescent="0.25">
      <c r="A101" s="57" t="s">
        <v>243</v>
      </c>
      <c r="B101" s="57" t="s">
        <v>247</v>
      </c>
      <c r="C101" s="58" t="s">
        <v>248</v>
      </c>
      <c r="D101" s="70"/>
      <c r="E101" s="6">
        <v>1.1741291154598824E-2</v>
      </c>
      <c r="F101" s="6">
        <v>2.3878400000000001E-2</v>
      </c>
      <c r="G101" s="6" t="s">
        <v>429</v>
      </c>
      <c r="H101" s="6">
        <v>0.28791425025440309</v>
      </c>
      <c r="I101" s="6">
        <v>1.5776799999999999E-3</v>
      </c>
      <c r="J101" s="6">
        <v>4.73304E-3</v>
      </c>
      <c r="K101" s="6">
        <v>1.1043760000000001E-2</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106.6</v>
      </c>
      <c r="AL101" s="38" t="s">
        <v>245</v>
      </c>
    </row>
    <row r="102" spans="1:38" s="2" customFormat="1" ht="26.25" customHeight="1" thickBot="1" x14ac:dyDescent="0.25">
      <c r="A102" s="57" t="s">
        <v>243</v>
      </c>
      <c r="B102" s="57" t="s">
        <v>249</v>
      </c>
      <c r="C102" s="58" t="s">
        <v>385</v>
      </c>
      <c r="D102" s="70"/>
      <c r="E102" s="6">
        <v>3.9488295193077236E-3</v>
      </c>
      <c r="F102" s="6">
        <v>0.31357461200000009</v>
      </c>
      <c r="G102" s="6" t="s">
        <v>429</v>
      </c>
      <c r="H102" s="6">
        <v>0.98396752212722038</v>
      </c>
      <c r="I102" s="6">
        <v>2.4632160000000003E-3</v>
      </c>
      <c r="J102" s="6">
        <v>5.0432120000000011E-2</v>
      </c>
      <c r="K102" s="6">
        <v>0.30540228000000003</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336.4</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1.7446721565557725E-3</v>
      </c>
      <c r="F104" s="6">
        <v>7.6955999999999986E-3</v>
      </c>
      <c r="G104" s="6" t="s">
        <v>429</v>
      </c>
      <c r="H104" s="6">
        <v>4.2782004915851268E-2</v>
      </c>
      <c r="I104" s="6">
        <v>2.3418000000000001E-4</v>
      </c>
      <c r="J104" s="6">
        <v>7.0253999999999998E-4</v>
      </c>
      <c r="K104" s="6">
        <v>1.6392600000000002E-3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13.2</v>
      </c>
      <c r="AL104" s="38" t="s">
        <v>245</v>
      </c>
    </row>
    <row r="105" spans="1:38" s="2" customFormat="1" ht="26.25" customHeight="1" thickBot="1" x14ac:dyDescent="0.25">
      <c r="A105" s="57" t="s">
        <v>243</v>
      </c>
      <c r="B105" s="57" t="s">
        <v>254</v>
      </c>
      <c r="C105" s="58" t="s">
        <v>255</v>
      </c>
      <c r="D105" s="70"/>
      <c r="E105" s="6">
        <v>3.4772205840182661E-3</v>
      </c>
      <c r="F105" s="6">
        <v>3.9757500000000008E-2</v>
      </c>
      <c r="G105" s="6" t="s">
        <v>429</v>
      </c>
      <c r="H105" s="6">
        <v>9.9065484665525116E-2</v>
      </c>
      <c r="I105" s="6">
        <v>1.0729600000000002E-3</v>
      </c>
      <c r="J105" s="6">
        <v>1.6860800000000002E-3</v>
      </c>
      <c r="K105" s="6">
        <v>3.6787200000000003E-3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9.3000000000000007</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9.7221274700436972E-3</v>
      </c>
      <c r="F107" s="6">
        <v>0.38119950000000008</v>
      </c>
      <c r="G107" s="6" t="s">
        <v>429</v>
      </c>
      <c r="H107" s="6">
        <v>0.47856950687419264</v>
      </c>
      <c r="I107" s="6">
        <v>6.9309000000000003E-3</v>
      </c>
      <c r="J107" s="6">
        <v>9.2412000000000008E-2</v>
      </c>
      <c r="K107" s="6">
        <v>0.43895700000000004</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2310.3000000000002</v>
      </c>
      <c r="AL107" s="38" t="s">
        <v>245</v>
      </c>
    </row>
    <row r="108" spans="1:38" s="2" customFormat="1" ht="26.25" customHeight="1" thickBot="1" x14ac:dyDescent="0.25">
      <c r="A108" s="57" t="s">
        <v>243</v>
      </c>
      <c r="B108" s="57" t="s">
        <v>259</v>
      </c>
      <c r="C108" s="58" t="s">
        <v>379</v>
      </c>
      <c r="D108" s="70"/>
      <c r="E108" s="6">
        <v>1.25819568E-2</v>
      </c>
      <c r="F108" s="6">
        <v>0.2344464</v>
      </c>
      <c r="G108" s="6" t="s">
        <v>429</v>
      </c>
      <c r="H108" s="6">
        <v>0.25987515119999999</v>
      </c>
      <c r="I108" s="6">
        <v>4.3416000000000001E-3</v>
      </c>
      <c r="J108" s="6">
        <v>4.3416000000000003E-2</v>
      </c>
      <c r="K108" s="6">
        <v>8.6832000000000006E-2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2170.8000000000002</v>
      </c>
      <c r="AL108" s="38" t="s">
        <v>245</v>
      </c>
    </row>
    <row r="109" spans="1:38" s="2" customFormat="1" ht="26.25" customHeight="1" thickBot="1" x14ac:dyDescent="0.25">
      <c r="A109" s="57" t="s">
        <v>243</v>
      </c>
      <c r="B109" s="57" t="s">
        <v>260</v>
      </c>
      <c r="C109" s="58" t="s">
        <v>380</v>
      </c>
      <c r="D109" s="70"/>
      <c r="E109" s="6">
        <v>3.5745228821917809E-4</v>
      </c>
      <c r="F109" s="6">
        <v>8.8509000000000018E-3</v>
      </c>
      <c r="G109" s="6" t="s">
        <v>429</v>
      </c>
      <c r="H109" s="6">
        <v>1.0283627368767125E-2</v>
      </c>
      <c r="I109" s="6">
        <v>3.6200000000000002E-4</v>
      </c>
      <c r="J109" s="6">
        <v>1.9910000000000001E-3</v>
      </c>
      <c r="K109" s="6">
        <v>1.9910000000000001E-3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18.100000000000001</v>
      </c>
      <c r="AL109" s="38" t="s">
        <v>245</v>
      </c>
    </row>
    <row r="110" spans="1:38" s="2" customFormat="1" ht="26.25" customHeight="1" thickBot="1" x14ac:dyDescent="0.25">
      <c r="A110" s="57" t="s">
        <v>243</v>
      </c>
      <c r="B110" s="57" t="s">
        <v>261</v>
      </c>
      <c r="C110" s="58" t="s">
        <v>381</v>
      </c>
      <c r="D110" s="70"/>
      <c r="E110" s="6">
        <v>1.2549156934794465E-3</v>
      </c>
      <c r="F110" s="6">
        <v>2.6551139999999897E-2</v>
      </c>
      <c r="G110" s="6" t="s">
        <v>429</v>
      </c>
      <c r="H110" s="6">
        <v>2.6925843001808097E-2</v>
      </c>
      <c r="I110" s="6">
        <v>6.2865999999999801E-4</v>
      </c>
      <c r="J110" s="6">
        <v>5.7165999999999806E-3</v>
      </c>
      <c r="K110" s="6">
        <v>9.7731999999999594E-3</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212.49999999999901</v>
      </c>
      <c r="AL110" s="38" t="s">
        <v>245</v>
      </c>
    </row>
    <row r="111" spans="1:38" s="2" customFormat="1" ht="26.25" customHeight="1" thickBot="1" x14ac:dyDescent="0.25">
      <c r="A111" s="57" t="s">
        <v>243</v>
      </c>
      <c r="B111" s="57" t="s">
        <v>262</v>
      </c>
      <c r="C111" s="58" t="s">
        <v>375</v>
      </c>
      <c r="D111" s="70"/>
      <c r="E111" s="6">
        <v>1.6106599028571426E-2</v>
      </c>
      <c r="F111" s="6">
        <v>0.47224530000000003</v>
      </c>
      <c r="G111" s="6" t="s">
        <v>429</v>
      </c>
      <c r="H111" s="6">
        <v>0.27373064322857138</v>
      </c>
      <c r="I111" s="6">
        <v>9.7320000000000002E-4</v>
      </c>
      <c r="J111" s="6">
        <v>1.9464E-3</v>
      </c>
      <c r="K111" s="6">
        <v>4.3793999999999994E-3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243.3</v>
      </c>
      <c r="AL111" s="38" t="s">
        <v>245</v>
      </c>
    </row>
    <row r="112" spans="1:38" s="2" customFormat="1" ht="26.25" customHeight="1" thickBot="1" x14ac:dyDescent="0.25">
      <c r="A112" s="57" t="s">
        <v>263</v>
      </c>
      <c r="B112" s="57" t="s">
        <v>264</v>
      </c>
      <c r="C112" s="58" t="s">
        <v>265</v>
      </c>
      <c r="D112" s="59"/>
      <c r="E112" s="6">
        <v>3.1320000000000001</v>
      </c>
      <c r="F112" s="6" t="s">
        <v>429</v>
      </c>
      <c r="G112" s="6" t="s">
        <v>429</v>
      </c>
      <c r="H112" s="6">
        <v>3.0885902300000003</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78300000</v>
      </c>
      <c r="AL112" s="38" t="s">
        <v>417</v>
      </c>
    </row>
    <row r="113" spans="1:38" s="2" customFormat="1" ht="26.25" customHeight="1" thickBot="1" x14ac:dyDescent="0.25">
      <c r="A113" s="57" t="s">
        <v>263</v>
      </c>
      <c r="B113" s="71" t="s">
        <v>266</v>
      </c>
      <c r="C113" s="72" t="s">
        <v>267</v>
      </c>
      <c r="D113" s="59"/>
      <c r="E113" s="6">
        <v>0.78587855082875846</v>
      </c>
      <c r="F113" s="6" t="s">
        <v>439</v>
      </c>
      <c r="G113" s="6" t="s">
        <v>429</v>
      </c>
      <c r="H113" s="6">
        <v>2.6956985983576462</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8.8389600000000016E-3</v>
      </c>
      <c r="F114" s="6" t="s">
        <v>429</v>
      </c>
      <c r="G114" s="6" t="s">
        <v>429</v>
      </c>
      <c r="H114" s="6">
        <v>2.8726620000000001E-2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220974</v>
      </c>
      <c r="AL114" s="38" t="s">
        <v>444</v>
      </c>
    </row>
    <row r="115" spans="1:38" s="2" customFormat="1" ht="26.25" customHeight="1" thickBot="1" x14ac:dyDescent="0.25">
      <c r="A115" s="57" t="s">
        <v>263</v>
      </c>
      <c r="B115" s="71" t="s">
        <v>269</v>
      </c>
      <c r="C115" s="72" t="s">
        <v>270</v>
      </c>
      <c r="D115" s="59"/>
      <c r="E115" s="6">
        <v>4.9029992000000008E-2</v>
      </c>
      <c r="F115" s="6" t="s">
        <v>429</v>
      </c>
      <c r="G115" s="6" t="s">
        <v>429</v>
      </c>
      <c r="H115" s="6">
        <v>9.8059984000000017E-2</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v>1225749.8</v>
      </c>
      <c r="AL115" s="38" t="s">
        <v>445</v>
      </c>
    </row>
    <row r="116" spans="1:38" s="2" customFormat="1" ht="26.25" customHeight="1" thickBot="1" x14ac:dyDescent="0.25">
      <c r="A116" s="57" t="s">
        <v>263</v>
      </c>
      <c r="B116" s="57" t="s">
        <v>271</v>
      </c>
      <c r="C116" s="63" t="s">
        <v>408</v>
      </c>
      <c r="D116" s="59"/>
      <c r="E116" s="6">
        <v>0.25596852829247779</v>
      </c>
      <c r="F116" s="6" t="s">
        <v>439</v>
      </c>
      <c r="G116" s="6" t="s">
        <v>429</v>
      </c>
      <c r="H116" s="6">
        <v>0.34631066541100602</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0.15396060000000003</v>
      </c>
      <c r="J119" s="6">
        <v>1.209554</v>
      </c>
      <c r="K119" s="6">
        <v>1.924884</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1233.9000000000001</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1.0611539999999999</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1233.9000000000001</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0.21684999999999999</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8.8311008500000024E-3</v>
      </c>
      <c r="F124" s="6">
        <v>2.3096725300000006E-2</v>
      </c>
      <c r="G124" s="6">
        <v>2.0379463500000005E-3</v>
      </c>
      <c r="H124" s="6">
        <v>2.0379463500000005E-3</v>
      </c>
      <c r="I124" s="6">
        <v>9.5009058837000025E-3</v>
      </c>
      <c r="J124" s="6">
        <v>1.1612218302300002E-2</v>
      </c>
      <c r="K124" s="6">
        <v>1.7946155558100006E-2</v>
      </c>
      <c r="L124" s="6">
        <v>8.5508152953300018E-4</v>
      </c>
      <c r="M124" s="6">
        <v>0.25338466285</v>
      </c>
      <c r="N124" s="6" t="s">
        <v>429</v>
      </c>
      <c r="O124" s="6" t="s">
        <v>429</v>
      </c>
      <c r="P124" s="6" t="s">
        <v>429</v>
      </c>
      <c r="Q124" s="6" t="s">
        <v>429</v>
      </c>
      <c r="R124" s="6" t="s">
        <v>429</v>
      </c>
      <c r="S124" s="6" t="s">
        <v>429</v>
      </c>
      <c r="T124" s="6" t="s">
        <v>429</v>
      </c>
      <c r="U124" s="6" t="s">
        <v>429</v>
      </c>
      <c r="V124" s="6" t="s">
        <v>429</v>
      </c>
      <c r="W124" s="6">
        <v>5.278281046500001E-3</v>
      </c>
      <c r="X124" s="6">
        <v>7.6007247069600015E-3</v>
      </c>
      <c r="Y124" s="6">
        <v>4.5604348241760012E-3</v>
      </c>
      <c r="Z124" s="6">
        <v>2.2802174120880006E-3</v>
      </c>
      <c r="AA124" s="6">
        <v>3.0402898827840007E-3</v>
      </c>
      <c r="AB124" s="6">
        <v>1.7481666826008005E-2</v>
      </c>
      <c r="AC124" s="6" t="s">
        <v>429</v>
      </c>
      <c r="AD124" s="6" t="s">
        <v>429</v>
      </c>
      <c r="AE124" s="36"/>
      <c r="AF124" s="24" t="s">
        <v>429</v>
      </c>
      <c r="AG124" s="24" t="s">
        <v>429</v>
      </c>
      <c r="AH124" s="24" t="s">
        <v>429</v>
      </c>
      <c r="AI124" s="24" t="s">
        <v>429</v>
      </c>
      <c r="AJ124" s="24" t="s">
        <v>429</v>
      </c>
      <c r="AK124" s="24">
        <v>679.31545000000006</v>
      </c>
      <c r="AL124" s="38" t="s">
        <v>442</v>
      </c>
    </row>
    <row r="125" spans="1:38" s="2" customFormat="1" ht="26.25" customHeight="1" thickBot="1" x14ac:dyDescent="0.25">
      <c r="A125" s="57" t="s">
        <v>288</v>
      </c>
      <c r="B125" s="57" t="s">
        <v>289</v>
      </c>
      <c r="C125" s="58" t="s">
        <v>290</v>
      </c>
      <c r="D125" s="59"/>
      <c r="E125" s="6" t="s">
        <v>429</v>
      </c>
      <c r="F125" s="6">
        <v>0.25938219355703168</v>
      </c>
      <c r="G125" s="6" t="s">
        <v>429</v>
      </c>
      <c r="H125" s="6" t="s">
        <v>438</v>
      </c>
      <c r="I125" s="6">
        <v>1.7018694000000004E-5</v>
      </c>
      <c r="J125" s="6">
        <v>1.1294224200000003E-4</v>
      </c>
      <c r="K125" s="6">
        <v>2.3877743400000005E-4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515.71800000000007</v>
      </c>
      <c r="AL125" s="38" t="s">
        <v>424</v>
      </c>
    </row>
    <row r="126" spans="1:38" s="2" customFormat="1" ht="26.25" customHeight="1" thickBot="1" x14ac:dyDescent="0.25">
      <c r="A126" s="57" t="s">
        <v>288</v>
      </c>
      <c r="B126" s="57" t="s">
        <v>291</v>
      </c>
      <c r="C126" s="58" t="s">
        <v>292</v>
      </c>
      <c r="D126" s="59"/>
      <c r="E126" s="6" t="s">
        <v>438</v>
      </c>
      <c r="F126" s="6" t="s">
        <v>438</v>
      </c>
      <c r="G126" s="6" t="s">
        <v>438</v>
      </c>
      <c r="H126" s="6">
        <v>7.2729577919999996E-2</v>
      </c>
      <c r="I126" s="6" t="s">
        <v>438</v>
      </c>
      <c r="J126" s="6" t="s">
        <v>438</v>
      </c>
      <c r="K126" s="6" t="s">
        <v>438</v>
      </c>
      <c r="L126" s="6" t="s">
        <v>438</v>
      </c>
      <c r="M126" s="6" t="s">
        <v>438</v>
      </c>
      <c r="N126" s="6" t="s">
        <v>429</v>
      </c>
      <c r="O126" s="6" t="s">
        <v>429</v>
      </c>
      <c r="P126" s="6" t="s">
        <v>429</v>
      </c>
      <c r="Q126" s="6" t="s">
        <v>429</v>
      </c>
      <c r="R126" s="6" t="s">
        <v>429</v>
      </c>
      <c r="S126" s="6" t="s">
        <v>429</v>
      </c>
      <c r="T126" s="6" t="s">
        <v>429</v>
      </c>
      <c r="U126" s="6" t="s">
        <v>429</v>
      </c>
      <c r="V126" s="6" t="s">
        <v>429</v>
      </c>
      <c r="W126" s="6" t="s">
        <v>429</v>
      </c>
      <c r="X126" s="6" t="s">
        <v>429</v>
      </c>
      <c r="Y126" s="6" t="s">
        <v>429</v>
      </c>
      <c r="Z126" s="6" t="s">
        <v>429</v>
      </c>
      <c r="AA126" s="6" t="s">
        <v>429</v>
      </c>
      <c r="AB126" s="6" t="s">
        <v>429</v>
      </c>
      <c r="AC126" s="6" t="s">
        <v>429</v>
      </c>
      <c r="AD126" s="6" t="s">
        <v>429</v>
      </c>
      <c r="AE126" s="36"/>
      <c r="AF126" s="24" t="s">
        <v>429</v>
      </c>
      <c r="AG126" s="24" t="s">
        <v>429</v>
      </c>
      <c r="AH126" s="24" t="s">
        <v>429</v>
      </c>
      <c r="AI126" s="24" t="s">
        <v>429</v>
      </c>
      <c r="AJ126" s="24" t="s">
        <v>429</v>
      </c>
      <c r="AK126" s="24">
        <v>325.22399999999999</v>
      </c>
      <c r="AL126" s="38" t="s">
        <v>423</v>
      </c>
    </row>
    <row r="127" spans="1:38" s="2" customFormat="1" ht="26.25" customHeight="1" thickBot="1" x14ac:dyDescent="0.25">
      <c r="A127" s="57" t="s">
        <v>288</v>
      </c>
      <c r="B127" s="57" t="s">
        <v>293</v>
      </c>
      <c r="C127" s="58" t="s">
        <v>294</v>
      </c>
      <c r="D127" s="59"/>
      <c r="E127" s="6" t="s">
        <v>438</v>
      </c>
      <c r="F127" s="6" t="s">
        <v>438</v>
      </c>
      <c r="G127" s="6" t="s">
        <v>438</v>
      </c>
      <c r="H127" s="6">
        <v>8.2030852012593788E-2</v>
      </c>
      <c r="I127" s="6" t="s">
        <v>438</v>
      </c>
      <c r="J127" s="6" t="s">
        <v>438</v>
      </c>
      <c r="K127" s="6" t="s">
        <v>438</v>
      </c>
      <c r="L127" s="6" t="s">
        <v>438</v>
      </c>
      <c r="M127" s="6" t="s">
        <v>438</v>
      </c>
      <c r="N127" s="6" t="s">
        <v>438</v>
      </c>
      <c r="O127" s="6" t="s">
        <v>438</v>
      </c>
      <c r="P127" s="6" t="s">
        <v>438</v>
      </c>
      <c r="Q127" s="6" t="s">
        <v>429</v>
      </c>
      <c r="R127" s="6" t="s">
        <v>438</v>
      </c>
      <c r="S127" s="6" t="s">
        <v>429</v>
      </c>
      <c r="T127" s="6" t="s">
        <v>429</v>
      </c>
      <c r="U127" s="6" t="s">
        <v>429</v>
      </c>
      <c r="V127" s="6" t="s">
        <v>438</v>
      </c>
      <c r="W127" s="6" t="s">
        <v>438</v>
      </c>
      <c r="X127" s="6" t="s">
        <v>438</v>
      </c>
      <c r="Y127" s="6" t="s">
        <v>438</v>
      </c>
      <c r="Z127" s="6" t="s">
        <v>438</v>
      </c>
      <c r="AA127" s="6" t="s">
        <v>438</v>
      </c>
      <c r="AB127" s="6" t="s">
        <v>438</v>
      </c>
      <c r="AC127" s="6" t="s">
        <v>438</v>
      </c>
      <c r="AD127" s="6" t="s">
        <v>438</v>
      </c>
      <c r="AE127" s="36"/>
      <c r="AF127" s="24" t="s">
        <v>429</v>
      </c>
      <c r="AG127" s="24" t="s">
        <v>429</v>
      </c>
      <c r="AH127" s="24" t="s">
        <v>429</v>
      </c>
      <c r="AI127" s="24" t="s">
        <v>429</v>
      </c>
      <c r="AJ127" s="24" t="s">
        <v>429</v>
      </c>
      <c r="AK127" s="24">
        <v>2.3620566190380767</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t="s">
        <v>428</v>
      </c>
      <c r="F130" s="6" t="s">
        <v>428</v>
      </c>
      <c r="G130" s="6" t="s">
        <v>428</v>
      </c>
      <c r="H130" s="6" t="s">
        <v>428</v>
      </c>
      <c r="I130" s="6" t="s">
        <v>428</v>
      </c>
      <c r="J130" s="6" t="s">
        <v>428</v>
      </c>
      <c r="K130" s="6" t="s">
        <v>428</v>
      </c>
      <c r="L130" s="6" t="s">
        <v>428</v>
      </c>
      <c r="M130" s="6" t="s">
        <v>428</v>
      </c>
      <c r="N130" s="6" t="s">
        <v>428</v>
      </c>
      <c r="O130" s="6" t="s">
        <v>428</v>
      </c>
      <c r="P130" s="6" t="s">
        <v>428</v>
      </c>
      <c r="Q130" s="6" t="s">
        <v>428</v>
      </c>
      <c r="R130" s="6" t="s">
        <v>428</v>
      </c>
      <c r="S130" s="6" t="s">
        <v>428</v>
      </c>
      <c r="T130" s="6" t="s">
        <v>428</v>
      </c>
      <c r="U130" s="6" t="s">
        <v>428</v>
      </c>
      <c r="V130" s="6" t="s">
        <v>428</v>
      </c>
      <c r="W130" s="6" t="s">
        <v>428</v>
      </c>
      <c r="X130" s="6" t="s">
        <v>428</v>
      </c>
      <c r="Y130" s="6" t="s">
        <v>428</v>
      </c>
      <c r="Z130" s="6" t="s">
        <v>428</v>
      </c>
      <c r="AA130" s="6" t="s">
        <v>428</v>
      </c>
      <c r="AB130" s="6" t="s">
        <v>428</v>
      </c>
      <c r="AC130" s="6" t="s">
        <v>428</v>
      </c>
      <c r="AD130" s="6" t="s">
        <v>428</v>
      </c>
      <c r="AE130" s="36"/>
      <c r="AF130" s="24" t="s">
        <v>428</v>
      </c>
      <c r="AG130" s="24" t="s">
        <v>428</v>
      </c>
      <c r="AH130" s="24" t="s">
        <v>428</v>
      </c>
      <c r="AI130" s="24" t="s">
        <v>428</v>
      </c>
      <c r="AJ130" s="24" t="s">
        <v>428</v>
      </c>
      <c r="AK130" s="24" t="s">
        <v>428</v>
      </c>
      <c r="AL130" s="38" t="s">
        <v>300</v>
      </c>
    </row>
    <row r="131" spans="1:38" s="2" customFormat="1" ht="26.25" customHeight="1" thickBot="1" x14ac:dyDescent="0.25">
      <c r="A131" s="57" t="s">
        <v>288</v>
      </c>
      <c r="B131" s="61" t="s">
        <v>303</v>
      </c>
      <c r="C131" s="68" t="s">
        <v>304</v>
      </c>
      <c r="D131" s="59"/>
      <c r="E131" s="6">
        <v>2.3455399999999999E-5</v>
      </c>
      <c r="F131" s="6">
        <v>7.1386000000000006E-6</v>
      </c>
      <c r="G131" s="6">
        <v>5.5069200000000003E-6</v>
      </c>
      <c r="H131" s="6" t="s">
        <v>438</v>
      </c>
      <c r="I131" s="6" t="s">
        <v>438</v>
      </c>
      <c r="J131" s="6" t="s">
        <v>438</v>
      </c>
      <c r="K131" s="6">
        <v>1.7336600000000002E-4</v>
      </c>
      <c r="L131" s="6">
        <v>3.9874180000000002E-6</v>
      </c>
      <c r="M131" s="6">
        <v>1.93762E-6</v>
      </c>
      <c r="N131" s="6">
        <v>6.3227600000000008E-4</v>
      </c>
      <c r="O131" s="6">
        <v>8.158400000000001E-5</v>
      </c>
      <c r="P131" s="6">
        <v>4.3851400000000004E-4</v>
      </c>
      <c r="Q131" s="6">
        <v>2.0396000000000003E-6</v>
      </c>
      <c r="R131" s="6">
        <v>2.0396000000000003E-5</v>
      </c>
      <c r="S131" s="6">
        <v>9.9940400000000018E-4</v>
      </c>
      <c r="T131" s="6">
        <v>2.0396000000000003E-5</v>
      </c>
      <c r="U131" s="6" t="s">
        <v>438</v>
      </c>
      <c r="V131" s="6" t="s">
        <v>438</v>
      </c>
      <c r="W131" s="6">
        <v>0.40792</v>
      </c>
      <c r="X131" s="6" t="s">
        <v>438</v>
      </c>
      <c r="Y131" s="6" t="s">
        <v>438</v>
      </c>
      <c r="Z131" s="6" t="s">
        <v>438</v>
      </c>
      <c r="AA131" s="6" t="s">
        <v>438</v>
      </c>
      <c r="AB131" s="6">
        <v>4.0792000000000002E-10</v>
      </c>
      <c r="AC131" s="6">
        <v>1.0198000000000002E-3</v>
      </c>
      <c r="AD131" s="6" t="s">
        <v>429</v>
      </c>
      <c r="AE131" s="36"/>
      <c r="AF131" s="24" t="s">
        <v>429</v>
      </c>
      <c r="AG131" s="24" t="s">
        <v>429</v>
      </c>
      <c r="AH131" s="24" t="s">
        <v>429</v>
      </c>
      <c r="AI131" s="24" t="s">
        <v>429</v>
      </c>
      <c r="AJ131" s="24" t="s">
        <v>429</v>
      </c>
      <c r="AK131" s="24">
        <v>1.0198E-2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2.3999249999999998E-3</v>
      </c>
      <c r="F133" s="6">
        <v>3.7817000000000001E-5</v>
      </c>
      <c r="G133" s="6">
        <v>3.2871699999999996E-4</v>
      </c>
      <c r="H133" s="6" t="s">
        <v>429</v>
      </c>
      <c r="I133" s="6">
        <v>1.009423E-4</v>
      </c>
      <c r="J133" s="6">
        <v>1.009423E-4</v>
      </c>
      <c r="K133" s="6">
        <v>1.1217104000000001E-4</v>
      </c>
      <c r="L133" s="6" t="s">
        <v>438</v>
      </c>
      <c r="M133" s="6">
        <v>4.0726000000000005E-4</v>
      </c>
      <c r="N133" s="6">
        <v>8.7357270000000003E-5</v>
      </c>
      <c r="O133" s="6">
        <v>1.463227E-5</v>
      </c>
      <c r="P133" s="6">
        <v>4.3344099999999995E-3</v>
      </c>
      <c r="Q133" s="6">
        <v>3.9591490000000001E-5</v>
      </c>
      <c r="R133" s="6">
        <v>3.9446040000000004E-5</v>
      </c>
      <c r="S133" s="6">
        <v>3.6158870000000002E-5</v>
      </c>
      <c r="T133" s="6">
        <v>5.0412969999999991E-5</v>
      </c>
      <c r="U133" s="6">
        <v>5.7540020000000003E-5</v>
      </c>
      <c r="V133" s="6">
        <v>4.6578908000000004E-4</v>
      </c>
      <c r="W133" s="6">
        <v>7.8542999999999997E-5</v>
      </c>
      <c r="X133" s="6">
        <v>3.8398799999999994E-8</v>
      </c>
      <c r="Y133" s="6">
        <v>2.0973889999999998E-8</v>
      </c>
      <c r="Z133" s="6">
        <v>1.8733960000000001E-8</v>
      </c>
      <c r="AA133" s="6">
        <v>2.033391E-8</v>
      </c>
      <c r="AB133" s="6">
        <v>9.8440559999999993E-8</v>
      </c>
      <c r="AC133" s="6">
        <v>4.3634999999999995E-4</v>
      </c>
      <c r="AD133" s="6">
        <v>1.1926899999999997E-3</v>
      </c>
      <c r="AE133" s="36"/>
      <c r="AF133" s="24" t="s">
        <v>429</v>
      </c>
      <c r="AG133" s="24" t="s">
        <v>429</v>
      </c>
      <c r="AH133" s="24" t="s">
        <v>429</v>
      </c>
      <c r="AI133" s="24" t="s">
        <v>429</v>
      </c>
      <c r="AJ133" s="24" t="s">
        <v>429</v>
      </c>
      <c r="AK133" s="24">
        <v>2909</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1.7011410855000007E-3</v>
      </c>
      <c r="G136" s="6" t="s">
        <v>429</v>
      </c>
      <c r="H136" s="6">
        <v>0.116048</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43.1201583</v>
      </c>
      <c r="AL136" s="38" t="s">
        <v>415</v>
      </c>
    </row>
    <row r="137" spans="1:38" s="2" customFormat="1" ht="26.25" customHeight="1" thickBot="1" x14ac:dyDescent="0.25">
      <c r="A137" s="57" t="s">
        <v>288</v>
      </c>
      <c r="B137" s="57" t="s">
        <v>315</v>
      </c>
      <c r="C137" s="58" t="s">
        <v>316</v>
      </c>
      <c r="D137" s="59"/>
      <c r="E137" s="6" t="s">
        <v>429</v>
      </c>
      <c r="F137" s="6">
        <v>6.967426649999999E-5</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13.767654799999999</v>
      </c>
      <c r="AL137" s="38" t="s">
        <v>415</v>
      </c>
    </row>
    <row r="138" spans="1:38" s="2" customFormat="1" ht="26.25" customHeight="1" thickBot="1" x14ac:dyDescent="0.25">
      <c r="A138" s="61" t="s">
        <v>288</v>
      </c>
      <c r="B138" s="61" t="s">
        <v>317</v>
      </c>
      <c r="C138" s="63" t="s">
        <v>318</v>
      </c>
      <c r="D138" s="60"/>
      <c r="E138" s="6" t="s">
        <v>429</v>
      </c>
      <c r="F138" s="6">
        <v>1.5092869499999976E-4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0.20474108999999999</v>
      </c>
      <c r="J139" s="6">
        <v>0.20474108999999999</v>
      </c>
      <c r="K139" s="6">
        <v>0.20474108999999999</v>
      </c>
      <c r="L139" s="6" t="s">
        <v>438</v>
      </c>
      <c r="M139" s="6" t="s">
        <v>438</v>
      </c>
      <c r="N139" s="6">
        <v>5.9409999999999997E-4</v>
      </c>
      <c r="O139" s="6">
        <v>1.1881999999999999E-3</v>
      </c>
      <c r="P139" s="6">
        <v>1.1881999999999999E-3</v>
      </c>
      <c r="Q139" s="6">
        <v>1.9122299999999998E-3</v>
      </c>
      <c r="R139" s="6">
        <v>1.8141100000000001E-3</v>
      </c>
      <c r="S139" s="6">
        <v>4.2250100000000004E-3</v>
      </c>
      <c r="T139" s="6" t="s">
        <v>438</v>
      </c>
      <c r="U139" s="6" t="s">
        <v>438</v>
      </c>
      <c r="V139" s="6" t="s">
        <v>438</v>
      </c>
      <c r="W139" s="6">
        <v>2.0741300000000003</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4060</v>
      </c>
      <c r="AL139" s="38" t="s">
        <v>411</v>
      </c>
    </row>
    <row r="140" spans="1:38" s="2" customFormat="1" ht="26.25" customHeight="1" thickBot="1" x14ac:dyDescent="0.25">
      <c r="A140" s="57" t="s">
        <v>321</v>
      </c>
      <c r="B140" s="61" t="s">
        <v>322</v>
      </c>
      <c r="C140" s="58" t="s">
        <v>377</v>
      </c>
      <c r="D140" s="59"/>
      <c r="E140" s="6">
        <v>5.0250129039030533E-2</v>
      </c>
      <c r="F140" s="6" t="s">
        <v>429</v>
      </c>
      <c r="G140" s="6" t="s">
        <v>429</v>
      </c>
      <c r="H140" s="6" t="s">
        <v>429</v>
      </c>
      <c r="I140" s="6">
        <v>0.41113741941024989</v>
      </c>
      <c r="J140" s="6">
        <v>0.50250129039030533</v>
      </c>
      <c r="K140" s="6">
        <v>0.77659290333047193</v>
      </c>
      <c r="L140" s="6">
        <v>3.700236774692249E-2</v>
      </c>
      <c r="M140" s="6">
        <v>3.5631909682221656</v>
      </c>
      <c r="N140" s="6" t="s">
        <v>429</v>
      </c>
      <c r="O140" s="6" t="s">
        <v>429</v>
      </c>
      <c r="P140" s="6" t="s">
        <v>429</v>
      </c>
      <c r="Q140" s="6" t="s">
        <v>429</v>
      </c>
      <c r="R140" s="6" t="s">
        <v>429</v>
      </c>
      <c r="S140" s="6" t="s">
        <v>429</v>
      </c>
      <c r="T140" s="6" t="s">
        <v>429</v>
      </c>
      <c r="U140" s="6" t="s">
        <v>429</v>
      </c>
      <c r="V140" s="6" t="s">
        <v>429</v>
      </c>
      <c r="W140" s="6">
        <v>0.22840967745013879</v>
      </c>
      <c r="X140" s="6">
        <v>0.32890993552819986</v>
      </c>
      <c r="Y140" s="6">
        <v>0.19734596131691992</v>
      </c>
      <c r="Z140" s="6">
        <v>9.8672980658459961E-2</v>
      </c>
      <c r="AA140" s="6">
        <v>0.13156397421127994</v>
      </c>
      <c r="AB140" s="6">
        <v>0.75649285171485969</v>
      </c>
      <c r="AC140" s="6" t="s">
        <v>429</v>
      </c>
      <c r="AD140" s="6" t="s">
        <v>429</v>
      </c>
      <c r="AE140" s="36"/>
      <c r="AF140" s="24" t="s">
        <v>429</v>
      </c>
      <c r="AG140" s="24" t="s">
        <v>429</v>
      </c>
      <c r="AH140" s="24" t="s">
        <v>429</v>
      </c>
      <c r="AI140" s="24" t="s">
        <v>429</v>
      </c>
      <c r="AJ140" s="24" t="s">
        <v>429</v>
      </c>
      <c r="AK140" s="24">
        <v>73.680541109999993</v>
      </c>
      <c r="AL140" s="38" t="s">
        <v>440</v>
      </c>
    </row>
    <row r="141" spans="1:38" s="9" customFormat="1" ht="37.5" customHeight="1" thickBot="1" x14ac:dyDescent="0.25">
      <c r="A141" s="75"/>
      <c r="B141" s="76" t="s">
        <v>323</v>
      </c>
      <c r="C141" s="77" t="s">
        <v>387</v>
      </c>
      <c r="D141" s="75" t="s">
        <v>142</v>
      </c>
      <c r="E141" s="20">
        <f>SUM(E14:E140)</f>
        <v>33.153849508860603</v>
      </c>
      <c r="F141" s="20">
        <f t="shared" ref="F141:AD141" si="0">SUM(F14:F140)</f>
        <v>39.260548395179661</v>
      </c>
      <c r="G141" s="20">
        <f t="shared" si="0"/>
        <v>3.45204718196667</v>
      </c>
      <c r="H141" s="20">
        <f t="shared" si="0"/>
        <v>15.51343241260893</v>
      </c>
      <c r="I141" s="20">
        <f t="shared" si="0"/>
        <v>17.889537899645656</v>
      </c>
      <c r="J141" s="20">
        <f t="shared" si="0"/>
        <v>25.682257679815237</v>
      </c>
      <c r="K141" s="20">
        <f t="shared" si="0"/>
        <v>48.526711541189741</v>
      </c>
      <c r="L141" s="20">
        <f t="shared" si="0"/>
        <v>2.5578669478795066</v>
      </c>
      <c r="M141" s="20">
        <f t="shared" si="0"/>
        <v>115.36965801763519</v>
      </c>
      <c r="N141" s="20">
        <f t="shared" si="0"/>
        <v>3.3445569959436448</v>
      </c>
      <c r="O141" s="20">
        <f t="shared" si="0"/>
        <v>0.56808352830990827</v>
      </c>
      <c r="P141" s="20">
        <f t="shared" si="0"/>
        <v>0.10850279866000118</v>
      </c>
      <c r="Q141" s="20">
        <f t="shared" si="0"/>
        <v>0.21156931433233145</v>
      </c>
      <c r="R141" s="20">
        <f>SUM(R14:R140)</f>
        <v>1.2386936685350929</v>
      </c>
      <c r="S141" s="20">
        <f t="shared" si="0"/>
        <v>4.0598809883927913</v>
      </c>
      <c r="T141" s="20">
        <f t="shared" si="0"/>
        <v>0.4869305707438219</v>
      </c>
      <c r="U141" s="20">
        <f t="shared" si="0"/>
        <v>0.2109979331280559</v>
      </c>
      <c r="V141" s="20">
        <f t="shared" si="0"/>
        <v>24.15300539984419</v>
      </c>
      <c r="W141" s="20">
        <f t="shared" si="0"/>
        <v>17.25148883521226</v>
      </c>
      <c r="X141" s="20">
        <f t="shared" si="0"/>
        <v>2.5469808175306126</v>
      </c>
      <c r="Y141" s="20">
        <f t="shared" si="0"/>
        <v>2.3983913879774947</v>
      </c>
      <c r="Z141" s="20">
        <f t="shared" si="0"/>
        <v>0.91573005385952388</v>
      </c>
      <c r="AA141" s="20">
        <f t="shared" si="0"/>
        <v>1.3376615859933854</v>
      </c>
      <c r="AB141" s="20">
        <f t="shared" si="0"/>
        <v>7.1983633077579157</v>
      </c>
      <c r="AC141" s="20">
        <f t="shared" si="0"/>
        <v>0.49174970113763233</v>
      </c>
      <c r="AD141" s="20">
        <f t="shared" si="0"/>
        <v>0.21677006508227259</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33.153849508860603</v>
      </c>
      <c r="F152" s="14">
        <f t="shared" ref="F152:AD152" si="1">F141 + F151 + IF(AND(OR($B$4="AT",$B$4="BE",$B$4="CH",$B$4="GB",$B$4="IE",$B$4="LT",$B$4="LU",$B$4="NL"),SUM(F143:F149)&gt;0),SUM(F143:F149)-SUM(F27:F33),0)</f>
        <v>39.260548395179661</v>
      </c>
      <c r="G152" s="14">
        <f t="shared" si="1"/>
        <v>3.45204718196667</v>
      </c>
      <c r="H152" s="14">
        <f t="shared" si="1"/>
        <v>15.51343241260893</v>
      </c>
      <c r="I152" s="14">
        <f t="shared" si="1"/>
        <v>17.889537899645656</v>
      </c>
      <c r="J152" s="14">
        <f t="shared" si="1"/>
        <v>25.682257679815237</v>
      </c>
      <c r="K152" s="14">
        <f t="shared" si="1"/>
        <v>48.526711541189741</v>
      </c>
      <c r="L152" s="14">
        <f t="shared" si="1"/>
        <v>2.5578669478795066</v>
      </c>
      <c r="M152" s="14">
        <f t="shared" si="1"/>
        <v>115.36965801763519</v>
      </c>
      <c r="N152" s="14">
        <f t="shared" si="1"/>
        <v>3.3445569959436448</v>
      </c>
      <c r="O152" s="14">
        <f t="shared" si="1"/>
        <v>0.56808352830990827</v>
      </c>
      <c r="P152" s="14">
        <f t="shared" si="1"/>
        <v>0.10850279866000118</v>
      </c>
      <c r="Q152" s="14">
        <f t="shared" si="1"/>
        <v>0.21156931433233145</v>
      </c>
      <c r="R152" s="14">
        <f t="shared" si="1"/>
        <v>1.2386936685350929</v>
      </c>
      <c r="S152" s="14">
        <f t="shared" si="1"/>
        <v>4.0598809883927913</v>
      </c>
      <c r="T152" s="14">
        <f t="shared" si="1"/>
        <v>0.4869305707438219</v>
      </c>
      <c r="U152" s="14">
        <f t="shared" si="1"/>
        <v>0.2109979331280559</v>
      </c>
      <c r="V152" s="14">
        <f t="shared" si="1"/>
        <v>24.15300539984419</v>
      </c>
      <c r="W152" s="14">
        <f t="shared" si="1"/>
        <v>17.25148883521226</v>
      </c>
      <c r="X152" s="14">
        <f t="shared" si="1"/>
        <v>2.5469808175306126</v>
      </c>
      <c r="Y152" s="14">
        <f t="shared" si="1"/>
        <v>2.3983913879774947</v>
      </c>
      <c r="Z152" s="14">
        <f t="shared" si="1"/>
        <v>0.91573005385952388</v>
      </c>
      <c r="AA152" s="14">
        <f t="shared" si="1"/>
        <v>1.3376615859933854</v>
      </c>
      <c r="AB152" s="14">
        <f t="shared" si="1"/>
        <v>7.1983633077579157</v>
      </c>
      <c r="AC152" s="14">
        <f t="shared" si="1"/>
        <v>0.49174970113763233</v>
      </c>
      <c r="AD152" s="14">
        <f t="shared" si="1"/>
        <v>0.21677006508227259</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33.153849508860603</v>
      </c>
      <c r="F154" s="14">
        <f>F141 + F153 - IF(OR($B$6=2005,$B$6&gt;=2020),SUM(F99:F122),0) + IF(AND(OR($B$4="AT",$B$4="BE",$B$4="CH",$B$4="GB",$B$4="IE",$B$4="LT",$B$4="LU",$B$4="NL"),SUM(F143:F149)&gt;0),SUM(F143:F149)-SUM(F27:F33),0)</f>
        <v>39.260548395179661</v>
      </c>
      <c r="G154" s="14">
        <f>G141 + G153 + IF(AND(OR($B$4="AT",$B$4="BE",$B$4="CH",$B$4="GB",$B$4="IE",$B$4="LT",$B$4="LU",$B$4="NL"),SUM(G143:G149)&gt;0),SUM(G143:G149)-SUM(G27:G33),0)</f>
        <v>3.45204718196667</v>
      </c>
      <c r="H154" s="14">
        <f t="shared" ref="H154:AD154" si="2">H141 + H153 + IF(AND(OR($B$4="AT",$B$4="BE",$B$4="CH",$B$4="GB",$B$4="IE",$B$4="LT",$B$4="LU",$B$4="NL"),SUM(H143:H149)&gt;0),SUM(H143:H149)-SUM(H27:H33),0)</f>
        <v>15.51343241260893</v>
      </c>
      <c r="I154" s="14">
        <f t="shared" si="2"/>
        <v>17.889537899645656</v>
      </c>
      <c r="J154" s="14">
        <f t="shared" si="2"/>
        <v>25.682257679815237</v>
      </c>
      <c r="K154" s="14">
        <f t="shared" si="2"/>
        <v>48.526711541189741</v>
      </c>
      <c r="L154" s="14">
        <f t="shared" si="2"/>
        <v>2.5578669478795066</v>
      </c>
      <c r="M154" s="14">
        <f t="shared" si="2"/>
        <v>115.36965801763519</v>
      </c>
      <c r="N154" s="14">
        <f t="shared" si="2"/>
        <v>3.3445569959436448</v>
      </c>
      <c r="O154" s="14">
        <f t="shared" si="2"/>
        <v>0.56808352830990827</v>
      </c>
      <c r="P154" s="14">
        <f t="shared" si="2"/>
        <v>0.10850279866000118</v>
      </c>
      <c r="Q154" s="14">
        <f t="shared" si="2"/>
        <v>0.21156931433233145</v>
      </c>
      <c r="R154" s="14">
        <f t="shared" si="2"/>
        <v>1.2386936685350929</v>
      </c>
      <c r="S154" s="14">
        <f t="shared" si="2"/>
        <v>4.0598809883927913</v>
      </c>
      <c r="T154" s="14">
        <f t="shared" si="2"/>
        <v>0.4869305707438219</v>
      </c>
      <c r="U154" s="14">
        <f t="shared" si="2"/>
        <v>0.2109979331280559</v>
      </c>
      <c r="V154" s="14">
        <f t="shared" si="2"/>
        <v>24.15300539984419</v>
      </c>
      <c r="W154" s="14">
        <f t="shared" si="2"/>
        <v>17.25148883521226</v>
      </c>
      <c r="X154" s="14">
        <f t="shared" si="2"/>
        <v>2.5469808175306126</v>
      </c>
      <c r="Y154" s="14">
        <f t="shared" si="2"/>
        <v>2.3983913879774947</v>
      </c>
      <c r="Z154" s="14">
        <f t="shared" si="2"/>
        <v>0.91573005385952388</v>
      </c>
      <c r="AA154" s="14">
        <f t="shared" si="2"/>
        <v>1.3376615859933854</v>
      </c>
      <c r="AB154" s="14">
        <f t="shared" si="2"/>
        <v>7.1983633077579157</v>
      </c>
      <c r="AC154" s="14">
        <f t="shared" si="2"/>
        <v>0.49174970113763233</v>
      </c>
      <c r="AD154" s="14">
        <f t="shared" si="2"/>
        <v>0.21677006508227259</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0.85881834243554733</v>
      </c>
      <c r="F157" s="140">
        <v>5.1120139430687342E-2</v>
      </c>
      <c r="G157" s="140">
        <v>0.10224027886137468</v>
      </c>
      <c r="H157" s="140" t="s">
        <v>438</v>
      </c>
      <c r="I157" s="140">
        <v>2.0448055772274935E-2</v>
      </c>
      <c r="J157" s="140">
        <v>2.0448055772274935E-2</v>
      </c>
      <c r="K157" s="140">
        <v>2.0448055772274935E-2</v>
      </c>
      <c r="L157" s="140">
        <v>9.8150667706919676E-3</v>
      </c>
      <c r="M157" s="140">
        <v>0.11246430674751216</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4417.8024495999998</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5.0542865632955333E-3</v>
      </c>
      <c r="F158" s="140">
        <v>3.9130358204119423E-4</v>
      </c>
      <c r="G158" s="140">
        <v>5.740358204119417E-4</v>
      </c>
      <c r="H158" s="140" t="s">
        <v>438</v>
      </c>
      <c r="I158" s="140">
        <v>8.2607164082388346E-5</v>
      </c>
      <c r="J158" s="140">
        <v>8.2607164082388346E-5</v>
      </c>
      <c r="K158" s="140">
        <v>8.2607164082388346E-5</v>
      </c>
      <c r="L158" s="140">
        <v>3.9651438759546406E-5</v>
      </c>
      <c r="M158" s="140">
        <v>1.5260716408238835E-3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24.847277800000001</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25.048725707980296</v>
      </c>
      <c r="F159" s="140">
        <v>0.87374779461293128</v>
      </c>
      <c r="G159" s="140">
        <v>0.62181419999999998</v>
      </c>
      <c r="H159" s="140">
        <v>2.2760248E-3</v>
      </c>
      <c r="I159" s="140">
        <v>1.0886103505084361</v>
      </c>
      <c r="J159" s="140">
        <v>1.1970381834265265</v>
      </c>
      <c r="K159" s="140">
        <v>1.1970381834265265</v>
      </c>
      <c r="L159" s="140">
        <v>0.17430507072658069</v>
      </c>
      <c r="M159" s="140">
        <v>2.3497283373399016</v>
      </c>
      <c r="N159" s="140">
        <v>4.8946330576768567E-2</v>
      </c>
      <c r="O159" s="140">
        <v>4.708793144025775E-3</v>
      </c>
      <c r="P159" s="140">
        <v>7.9923892842940734E-3</v>
      </c>
      <c r="Q159" s="140">
        <v>0.11084502479285188</v>
      </c>
      <c r="R159" s="140">
        <v>0.11862081301076925</v>
      </c>
      <c r="S159" s="140">
        <v>0.33616542229003171</v>
      </c>
      <c r="T159" s="140">
        <v>5.0713719252400153</v>
      </c>
      <c r="U159" s="140">
        <v>4.8621428977203555E-2</v>
      </c>
      <c r="V159" s="140">
        <v>0.38103547284959538</v>
      </c>
      <c r="W159" s="140">
        <v>9.3417759148197149E-5</v>
      </c>
      <c r="X159" s="140">
        <v>1.4451281031642333E-6</v>
      </c>
      <c r="Y159" s="140">
        <v>5.8238326259322675E-6</v>
      </c>
      <c r="Z159" s="140">
        <v>2.7477365059527187E-6</v>
      </c>
      <c r="AA159" s="140">
        <v>9.5999681872408109E-6</v>
      </c>
      <c r="AB159" s="140">
        <v>1.7776468377955057E-5</v>
      </c>
      <c r="AC159" s="140">
        <v>3.4603350078314577E-5</v>
      </c>
      <c r="AD159" s="140">
        <v>9.3648192272421084E-5</v>
      </c>
      <c r="AE159" s="50"/>
      <c r="AF159" s="140">
        <v>13202</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7.8367381E-2</v>
      </c>
      <c r="F163" s="23">
        <v>0.20622995000000002</v>
      </c>
      <c r="G163" s="23">
        <v>1.5673476199999998E-2</v>
      </c>
      <c r="H163" s="23">
        <v>1.7735775699999998E-2</v>
      </c>
      <c r="I163" s="23">
        <v>0.33174000000000003</v>
      </c>
      <c r="J163" s="23">
        <v>0.40545999999999999</v>
      </c>
      <c r="K163" s="23">
        <v>0.62661999999999995</v>
      </c>
      <c r="L163" s="23">
        <v>2.9856600000000007E-2</v>
      </c>
      <c r="M163" s="23">
        <v>2.2272834599999998</v>
      </c>
      <c r="N163" s="23" t="s">
        <v>429</v>
      </c>
      <c r="O163" s="23" t="s">
        <v>429</v>
      </c>
      <c r="P163" s="23" t="s">
        <v>429</v>
      </c>
      <c r="Q163" s="23" t="s">
        <v>429</v>
      </c>
      <c r="R163" s="23" t="s">
        <v>429</v>
      </c>
      <c r="S163" s="23" t="s">
        <v>429</v>
      </c>
      <c r="T163" s="23" t="s">
        <v>429</v>
      </c>
      <c r="U163" s="23" t="s">
        <v>429</v>
      </c>
      <c r="V163" s="23" t="s">
        <v>429</v>
      </c>
      <c r="W163" s="23">
        <v>0.18429999999999996</v>
      </c>
      <c r="X163" s="23">
        <v>0.26539200000000002</v>
      </c>
      <c r="Y163" s="23">
        <v>0.15923519999999999</v>
      </c>
      <c r="Z163" s="23">
        <v>7.9617599999999997E-2</v>
      </c>
      <c r="AA163" s="23">
        <v>0.10615680000000001</v>
      </c>
      <c r="AB163" s="23">
        <v>0.61040159999999999</v>
      </c>
      <c r="AC163" s="23" t="s">
        <v>429</v>
      </c>
      <c r="AD163" s="23" t="s">
        <v>429</v>
      </c>
      <c r="AE163" s="51"/>
      <c r="AF163" s="23" t="s">
        <v>429</v>
      </c>
      <c r="AG163" s="23" t="s">
        <v>429</v>
      </c>
      <c r="AH163" s="23" t="s">
        <v>429</v>
      </c>
      <c r="AI163" s="23" t="s">
        <v>429</v>
      </c>
      <c r="AJ163" s="23" t="s">
        <v>429</v>
      </c>
      <c r="AK163" s="23">
        <v>0.41245989999999999</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17" priority="6" operator="equal">
      <formula>0</formula>
    </cfRule>
  </conditionalFormatting>
  <conditionalFormatting sqref="E48:AD48">
    <cfRule type="cellIs" dxfId="16" priority="5" operator="equal">
      <formula>0</formula>
    </cfRule>
  </conditionalFormatting>
  <conditionalFormatting sqref="E53:AD53">
    <cfRule type="cellIs" dxfId="15" priority="4" operator="equal">
      <formula>0</formula>
    </cfRule>
  </conditionalFormatting>
  <conditionalFormatting sqref="E54:E55">
    <cfRule type="cellIs" dxfId="14" priority="3" operator="equal">
      <formula>0</formula>
    </cfRule>
  </conditionalFormatting>
  <conditionalFormatting sqref="G54:AD55">
    <cfRule type="cellIs" dxfId="13" priority="2" operator="equal">
      <formula>0</formula>
    </cfRule>
  </conditionalFormatting>
  <conditionalFormatting sqref="AF14:AK140 E14:AD140">
    <cfRule type="cellIs" dxfId="12" priority="1" operator="equal">
      <formula>0</formula>
    </cfRule>
  </conditionalFormatting>
  <pageMargins left="0.7" right="0.7" top="0.78740157499999996" bottom="0.78740157499999996" header="0.3" footer="0.3"/>
  <pageSetup paperSize="9" scale="16"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2.710937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2017</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2017</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3.5844367475568788</v>
      </c>
      <c r="F14" s="6">
        <v>0.19540787567154927</v>
      </c>
      <c r="G14" s="6">
        <v>0.8600039460311103</v>
      </c>
      <c r="H14" s="6" t="s">
        <v>438</v>
      </c>
      <c r="I14" s="6">
        <v>2.4154528006395686</v>
      </c>
      <c r="J14" s="6">
        <v>2.8125383006395688</v>
      </c>
      <c r="K14" s="6">
        <v>3.1195618006395698</v>
      </c>
      <c r="L14" s="6">
        <v>7.9576207215989236E-2</v>
      </c>
      <c r="M14" s="6">
        <v>2.3618020020332389</v>
      </c>
      <c r="N14" s="6">
        <v>0.37221407296406056</v>
      </c>
      <c r="O14" s="6">
        <v>3.1865878827343423E-2</v>
      </c>
      <c r="P14" s="6">
        <v>3.0259582937367281E-2</v>
      </c>
      <c r="Q14" s="6">
        <v>0.17479709712484076</v>
      </c>
      <c r="R14" s="6">
        <v>0.163308093635124</v>
      </c>
      <c r="S14" s="6">
        <v>0.38123478236351238</v>
      </c>
      <c r="T14" s="6">
        <v>0.26206618480778054</v>
      </c>
      <c r="U14" s="6">
        <v>2.4548191464985131E-2</v>
      </c>
      <c r="V14" s="6">
        <v>3.2658340129640604</v>
      </c>
      <c r="W14" s="6">
        <v>0.91096253533683635</v>
      </c>
      <c r="X14" s="6">
        <v>2.021105279672326E-2</v>
      </c>
      <c r="Y14" s="6">
        <v>8.0609350432288523E-4</v>
      </c>
      <c r="Z14" s="6">
        <v>3.9052823489788517E-4</v>
      </c>
      <c r="AA14" s="6">
        <v>6.891202507239352E-4</v>
      </c>
      <c r="AB14" s="6">
        <v>2.2096794786667963E-2</v>
      </c>
      <c r="AC14" s="6">
        <v>9.0821900000000011E-2</v>
      </c>
      <c r="AD14" s="6">
        <v>6.3073853099999994E-2</v>
      </c>
      <c r="AE14" s="36"/>
      <c r="AF14" s="24">
        <v>37</v>
      </c>
      <c r="AG14" s="24">
        <v>107</v>
      </c>
      <c r="AH14" s="24">
        <v>26116</v>
      </c>
      <c r="AI14" s="24">
        <v>20619.309373672801</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0.10721899999999999</v>
      </c>
      <c r="F16" s="6">
        <v>5.44416E-3</v>
      </c>
      <c r="G16" s="6">
        <v>5.1170791871080659E-2</v>
      </c>
      <c r="H16" s="6" t="s">
        <v>438</v>
      </c>
      <c r="I16" s="6">
        <v>7.4627600000000016E-2</v>
      </c>
      <c r="J16" s="6">
        <v>8.7581499999999993E-2</v>
      </c>
      <c r="K16" s="6">
        <v>9.7948900000000005E-2</v>
      </c>
      <c r="L16" s="6">
        <v>2.5154660000000001E-3</v>
      </c>
      <c r="M16" s="6">
        <v>7.1405099999999999E-2</v>
      </c>
      <c r="N16" s="6">
        <v>1.2882339999999999E-2</v>
      </c>
      <c r="O16" s="6">
        <v>1.36271E-3</v>
      </c>
      <c r="P16" s="6">
        <v>1.2995000000000001E-3</v>
      </c>
      <c r="Q16" s="6">
        <v>6.1689000000000006E-3</v>
      </c>
      <c r="R16" s="6">
        <v>5.6167544E-3</v>
      </c>
      <c r="S16" s="6">
        <v>1.2424313439999999E-2</v>
      </c>
      <c r="T16" s="6">
        <v>8.5085643999999998E-3</v>
      </c>
      <c r="U16" s="6">
        <v>3.633888E-3</v>
      </c>
      <c r="V16" s="6">
        <v>0.10133349999999999</v>
      </c>
      <c r="W16" s="6">
        <v>2.8432000000000002E-2</v>
      </c>
      <c r="X16" s="6">
        <v>6.2300409999999995E-4</v>
      </c>
      <c r="Y16" s="6">
        <v>2.5350599999999997E-5</v>
      </c>
      <c r="Z16" s="6">
        <v>9.8286000000000011E-6</v>
      </c>
      <c r="AA16" s="6">
        <v>2.2913380000000002E-5</v>
      </c>
      <c r="AB16" s="6">
        <v>6.8109667999999995E-4</v>
      </c>
      <c r="AC16" s="6">
        <v>2.9743000000000005E-3</v>
      </c>
      <c r="AD16" s="6">
        <v>1.9460957000000001E-3</v>
      </c>
      <c r="AE16" s="36"/>
      <c r="AF16" s="24">
        <v>244</v>
      </c>
      <c r="AG16" s="24">
        <v>29</v>
      </c>
      <c r="AH16" s="24">
        <v>440</v>
      </c>
      <c r="AI16" s="24">
        <v>556</v>
      </c>
      <c r="AJ16" s="24" t="s">
        <v>428</v>
      </c>
      <c r="AK16" s="24" t="s">
        <v>429</v>
      </c>
      <c r="AL16" s="38" t="s">
        <v>49</v>
      </c>
    </row>
    <row r="17" spans="1:38" s="2" customFormat="1" ht="26.25" customHeight="1" thickBot="1" x14ac:dyDescent="0.25">
      <c r="A17" s="57" t="s">
        <v>53</v>
      </c>
      <c r="B17" s="57" t="s">
        <v>58</v>
      </c>
      <c r="C17" s="58" t="s">
        <v>59</v>
      </c>
      <c r="D17" s="59"/>
      <c r="E17" s="6">
        <v>6.2354999999999995E-4</v>
      </c>
      <c r="F17" s="6">
        <v>1.4675000000000002E-4</v>
      </c>
      <c r="G17" s="6">
        <v>1.7480777290475344E-5</v>
      </c>
      <c r="H17" s="6" t="s">
        <v>438</v>
      </c>
      <c r="I17" s="6">
        <v>1.168E-5</v>
      </c>
      <c r="J17" s="6">
        <v>1.168E-5</v>
      </c>
      <c r="K17" s="6">
        <v>1.168E-5</v>
      </c>
      <c r="L17" s="6">
        <v>4.1072000000000002E-6</v>
      </c>
      <c r="M17" s="6">
        <v>1.9710000000000002E-4</v>
      </c>
      <c r="N17" s="6">
        <v>9.4000000000000008E-8</v>
      </c>
      <c r="O17" s="6">
        <v>7.500000000000001E-9</v>
      </c>
      <c r="P17" s="6">
        <v>3.2820000000000001E-6</v>
      </c>
      <c r="Q17" s="6">
        <v>6.1050000000000013E-7</v>
      </c>
      <c r="R17" s="6">
        <v>1.48E-7</v>
      </c>
      <c r="S17" s="6">
        <v>9.2599999999999995E-8</v>
      </c>
      <c r="T17" s="6">
        <v>8.0799999999999996E-8</v>
      </c>
      <c r="U17" s="6">
        <v>3.8650000000000003E-7</v>
      </c>
      <c r="V17" s="6">
        <v>1.453E-5</v>
      </c>
      <c r="W17" s="6">
        <v>3.6100000000000002E-6</v>
      </c>
      <c r="X17" s="6">
        <v>4.9849999999999989E-6</v>
      </c>
      <c r="Y17" s="6">
        <v>2.2649999999999998E-5</v>
      </c>
      <c r="Z17" s="6">
        <v>7.1950000000000006E-6</v>
      </c>
      <c r="AA17" s="6">
        <v>7.0049999999999998E-6</v>
      </c>
      <c r="AB17" s="6">
        <v>4.1835000000000002E-5</v>
      </c>
      <c r="AC17" s="6" t="s">
        <v>438</v>
      </c>
      <c r="AD17" s="6" t="s">
        <v>438</v>
      </c>
      <c r="AE17" s="36"/>
      <c r="AF17" s="24">
        <v>0.35</v>
      </c>
      <c r="AG17" s="24" t="s">
        <v>428</v>
      </c>
      <c r="AH17" s="24">
        <v>6</v>
      </c>
      <c r="AI17" s="24" t="s">
        <v>428</v>
      </c>
      <c r="AJ17" s="24" t="s">
        <v>428</v>
      </c>
      <c r="AK17" s="24" t="s">
        <v>429</v>
      </c>
      <c r="AL17" s="38" t="s">
        <v>49</v>
      </c>
    </row>
    <row r="18" spans="1:38" s="2" customFormat="1" ht="26.25" customHeight="1" thickBot="1" x14ac:dyDescent="0.25">
      <c r="A18" s="57" t="s">
        <v>53</v>
      </c>
      <c r="B18" s="57" t="s">
        <v>60</v>
      </c>
      <c r="C18" s="58" t="s">
        <v>61</v>
      </c>
      <c r="D18" s="59"/>
      <c r="E18" s="6">
        <v>1.9239999999999999E-3</v>
      </c>
      <c r="F18" s="6">
        <v>5.9800000000000001E-4</v>
      </c>
      <c r="G18" s="6">
        <v>4.3606884124881598E-6</v>
      </c>
      <c r="H18" s="6" t="s">
        <v>438</v>
      </c>
      <c r="I18" s="6">
        <v>2.0280000000000002E-5</v>
      </c>
      <c r="J18" s="6">
        <v>2.0280000000000002E-5</v>
      </c>
      <c r="K18" s="6">
        <v>2.0280000000000002E-5</v>
      </c>
      <c r="L18" s="6">
        <v>8.1119999999999996E-7</v>
      </c>
      <c r="M18" s="6">
        <v>7.54E-4</v>
      </c>
      <c r="N18" s="6">
        <v>2.8599999999999999E-7</v>
      </c>
      <c r="O18" s="6">
        <v>2.3400000000000001E-8</v>
      </c>
      <c r="P18" s="6">
        <v>1.4040000000000001E-5</v>
      </c>
      <c r="Q18" s="6">
        <v>2.6000000000000005E-6</v>
      </c>
      <c r="R18" s="6">
        <v>3.3799999999999998E-7</v>
      </c>
      <c r="S18" s="6">
        <v>6.760000000000001E-8</v>
      </c>
      <c r="T18" s="6">
        <v>3.3799999999999998E-7</v>
      </c>
      <c r="U18" s="6">
        <v>1.5080000000000002E-6</v>
      </c>
      <c r="V18" s="6">
        <v>1.8980000000000001E-5</v>
      </c>
      <c r="W18" s="6">
        <v>1.3520000000000001E-5</v>
      </c>
      <c r="X18" s="6">
        <v>1.8719999999999997E-5</v>
      </c>
      <c r="Y18" s="6">
        <v>7.539999999999999E-5</v>
      </c>
      <c r="Z18" s="6">
        <v>2.8600000000000001E-5</v>
      </c>
      <c r="AA18" s="6">
        <v>2.8080000000000002E-5</v>
      </c>
      <c r="AB18" s="6">
        <v>1.5079999999999998E-4</v>
      </c>
      <c r="AC18" s="6" t="s">
        <v>438</v>
      </c>
      <c r="AD18" s="6" t="s">
        <v>438</v>
      </c>
      <c r="AE18" s="36"/>
      <c r="AF18" s="24" t="s">
        <v>428</v>
      </c>
      <c r="AG18" s="24" t="s">
        <v>428</v>
      </c>
      <c r="AH18" s="24">
        <v>26</v>
      </c>
      <c r="AI18" s="24" t="s">
        <v>428</v>
      </c>
      <c r="AJ18" s="24" t="s">
        <v>428</v>
      </c>
      <c r="AK18" s="24" t="s">
        <v>429</v>
      </c>
      <c r="AL18" s="38" t="s">
        <v>49</v>
      </c>
    </row>
    <row r="19" spans="1:38" s="2" customFormat="1" ht="26.25" customHeight="1" thickBot="1" x14ac:dyDescent="0.25">
      <c r="A19" s="57" t="s">
        <v>53</v>
      </c>
      <c r="B19" s="57" t="s">
        <v>62</v>
      </c>
      <c r="C19" s="58" t="s">
        <v>63</v>
      </c>
      <c r="D19" s="59"/>
      <c r="E19" s="6">
        <v>6.5769999999999995E-2</v>
      </c>
      <c r="F19" s="6">
        <v>7.0717999999999989E-2</v>
      </c>
      <c r="G19" s="6">
        <v>8.5116049229006646E-3</v>
      </c>
      <c r="H19" s="6">
        <v>6.9559999999999986E-3</v>
      </c>
      <c r="I19" s="6">
        <v>2.692048E-2</v>
      </c>
      <c r="J19" s="6">
        <v>2.7484480000000002E-2</v>
      </c>
      <c r="K19" s="6">
        <v>2.8800479999999996E-2</v>
      </c>
      <c r="L19" s="6">
        <v>7.4560192000000004E-3</v>
      </c>
      <c r="M19" s="6">
        <v>0.12542</v>
      </c>
      <c r="N19" s="6">
        <v>5.0832559999999995E-3</v>
      </c>
      <c r="O19" s="6">
        <v>2.4445904000000001E-3</v>
      </c>
      <c r="P19" s="6">
        <v>4.3864000000000002E-4</v>
      </c>
      <c r="Q19" s="6">
        <v>9.7500000000000012E-5</v>
      </c>
      <c r="R19" s="6">
        <v>4.3332079999999999E-3</v>
      </c>
      <c r="S19" s="6">
        <v>1.1309215999999998E-3</v>
      </c>
      <c r="T19" s="6">
        <v>3.8405599999999997E-4</v>
      </c>
      <c r="U19" s="6">
        <v>1.30388E-4</v>
      </c>
      <c r="V19" s="6">
        <v>9.6879679999999982E-2</v>
      </c>
      <c r="W19" s="6">
        <v>1.9128720000000002E-2</v>
      </c>
      <c r="X19" s="6">
        <v>2.3349199999999999E-3</v>
      </c>
      <c r="Y19" s="6">
        <v>4.8843999999999997E-3</v>
      </c>
      <c r="Z19" s="6">
        <v>1.6278E-3</v>
      </c>
      <c r="AA19" s="6">
        <v>1.4262799999999998E-3</v>
      </c>
      <c r="AB19" s="6">
        <v>1.02734E-2</v>
      </c>
      <c r="AC19" s="6">
        <v>9.3999999999999997E-4</v>
      </c>
      <c r="AD19" s="6">
        <v>1.1279999999999999E-5</v>
      </c>
      <c r="AE19" s="36"/>
      <c r="AF19" s="24">
        <v>142</v>
      </c>
      <c r="AG19" s="24" t="s">
        <v>428</v>
      </c>
      <c r="AH19" s="24">
        <v>452</v>
      </c>
      <c r="AI19" s="24">
        <v>216</v>
      </c>
      <c r="AJ19" s="24" t="s">
        <v>428</v>
      </c>
      <c r="AK19" s="24" t="s">
        <v>429</v>
      </c>
      <c r="AL19" s="38" t="s">
        <v>49</v>
      </c>
    </row>
    <row r="20" spans="1:38" s="2" customFormat="1" ht="26.25" customHeight="1" thickBot="1" x14ac:dyDescent="0.25">
      <c r="A20" s="57" t="s">
        <v>53</v>
      </c>
      <c r="B20" s="57" t="s">
        <v>64</v>
      </c>
      <c r="C20" s="58" t="s">
        <v>65</v>
      </c>
      <c r="D20" s="59"/>
      <c r="E20" s="6">
        <v>8.9589999999999999E-3</v>
      </c>
      <c r="F20" s="6">
        <v>5.2300000000000003E-3</v>
      </c>
      <c r="G20" s="6">
        <v>4.2109936633730031E-4</v>
      </c>
      <c r="H20" s="6">
        <v>3.3299999999999996E-4</v>
      </c>
      <c r="I20" s="6">
        <v>1.3458000000000003E-3</v>
      </c>
      <c r="J20" s="6">
        <v>1.3728E-3</v>
      </c>
      <c r="K20" s="6">
        <v>1.4358000000000001E-3</v>
      </c>
      <c r="L20" s="6">
        <v>3.56232E-4</v>
      </c>
      <c r="M20" s="6">
        <v>8.320000000000001E-3</v>
      </c>
      <c r="N20" s="6">
        <v>2.4420999999999997E-4</v>
      </c>
      <c r="O20" s="6">
        <v>1.1709900000000001E-4</v>
      </c>
      <c r="P20" s="6">
        <v>6.444E-5</v>
      </c>
      <c r="Q20" s="6">
        <v>1.271E-5</v>
      </c>
      <c r="R20" s="6">
        <v>2.0842999999999998E-4</v>
      </c>
      <c r="S20" s="6">
        <v>5.4285999999999995E-5</v>
      </c>
      <c r="T20" s="6">
        <v>1.9429999999999999E-5</v>
      </c>
      <c r="U20" s="6">
        <v>1.0880000000000001E-5</v>
      </c>
      <c r="V20" s="6">
        <v>4.6882999999999994E-3</v>
      </c>
      <c r="W20" s="6">
        <v>9.5719999999999996E-4</v>
      </c>
      <c r="X20" s="6">
        <v>1.6919999999999999E-4</v>
      </c>
      <c r="Y20" s="6">
        <v>4.6299999999999998E-4</v>
      </c>
      <c r="Z20" s="6">
        <v>1.6600000000000002E-4</v>
      </c>
      <c r="AA20" s="6">
        <v>1.548E-4</v>
      </c>
      <c r="AB20" s="6">
        <v>9.5300000000000007E-4</v>
      </c>
      <c r="AC20" s="6">
        <v>4.500000000000001E-5</v>
      </c>
      <c r="AD20" s="6">
        <v>5.4000000000000012E-7</v>
      </c>
      <c r="AE20" s="36"/>
      <c r="AF20" s="24">
        <v>4</v>
      </c>
      <c r="AG20" s="24" t="s">
        <v>428</v>
      </c>
      <c r="AH20" s="24">
        <v>105</v>
      </c>
      <c r="AI20" s="24">
        <v>10</v>
      </c>
      <c r="AJ20" s="24" t="s">
        <v>428</v>
      </c>
      <c r="AK20" s="24" t="s">
        <v>429</v>
      </c>
      <c r="AL20" s="38" t="s">
        <v>49</v>
      </c>
    </row>
    <row r="21" spans="1:38" s="2" customFormat="1" ht="26.25" customHeight="1" thickBot="1" x14ac:dyDescent="0.25">
      <c r="A21" s="57" t="s">
        <v>53</v>
      </c>
      <c r="B21" s="57" t="s">
        <v>66</v>
      </c>
      <c r="C21" s="58" t="s">
        <v>67</v>
      </c>
      <c r="D21" s="59"/>
      <c r="E21" s="6">
        <v>0.172261</v>
      </c>
      <c r="F21" s="6">
        <v>0.16353899999999999</v>
      </c>
      <c r="G21" s="6">
        <v>4.0518886657120223E-2</v>
      </c>
      <c r="H21" s="6">
        <v>1.5391999999999999E-2</v>
      </c>
      <c r="I21" s="6">
        <v>6.438532000000001E-2</v>
      </c>
      <c r="J21" s="6">
        <v>6.5993320000000008E-2</v>
      </c>
      <c r="K21" s="6">
        <v>6.9185319999999995E-2</v>
      </c>
      <c r="L21" s="6">
        <v>1.6999892800000003E-2</v>
      </c>
      <c r="M21" s="6">
        <v>0.31986399999999998</v>
      </c>
      <c r="N21" s="6">
        <v>1.6611074E-2</v>
      </c>
      <c r="O21" s="6">
        <v>5.4815425999999992E-3</v>
      </c>
      <c r="P21" s="6">
        <v>1.35968E-3</v>
      </c>
      <c r="Q21" s="6">
        <v>3.8943000000000002E-4</v>
      </c>
      <c r="R21" s="6">
        <v>1.0134021999999999E-2</v>
      </c>
      <c r="S21" s="6">
        <v>3.2071444E-3</v>
      </c>
      <c r="T21" s="6">
        <v>1.371686E-3</v>
      </c>
      <c r="U21" s="6">
        <v>3.7028200000000004E-4</v>
      </c>
      <c r="V21" s="6">
        <v>0.22303962000000002</v>
      </c>
      <c r="W21" s="6">
        <v>5.0543079999999997E-2</v>
      </c>
      <c r="X21" s="6">
        <v>7.1183799999999988E-3</v>
      </c>
      <c r="Y21" s="6">
        <v>1.3839600000000001E-2</v>
      </c>
      <c r="Z21" s="6">
        <v>4.7274999999999999E-3</v>
      </c>
      <c r="AA21" s="6">
        <v>4.0670199999999993E-3</v>
      </c>
      <c r="AB21" s="6">
        <v>2.9752500000000001E-2</v>
      </c>
      <c r="AC21" s="6">
        <v>2.1048E-3</v>
      </c>
      <c r="AD21" s="6">
        <v>6.8249600000000006E-3</v>
      </c>
      <c r="AE21" s="36"/>
      <c r="AF21" s="24">
        <v>200</v>
      </c>
      <c r="AG21" s="24">
        <v>40</v>
      </c>
      <c r="AH21" s="24">
        <v>1303</v>
      </c>
      <c r="AI21" s="24">
        <v>416</v>
      </c>
      <c r="AJ21" s="24">
        <v>24</v>
      </c>
      <c r="AK21" s="24" t="s">
        <v>429</v>
      </c>
      <c r="AL21" s="38" t="s">
        <v>49</v>
      </c>
    </row>
    <row r="22" spans="1:38" s="2" customFormat="1" ht="26.25" customHeight="1" thickBot="1" x14ac:dyDescent="0.25">
      <c r="A22" s="57" t="s">
        <v>53</v>
      </c>
      <c r="B22" s="61" t="s">
        <v>68</v>
      </c>
      <c r="C22" s="58" t="s">
        <v>69</v>
      </c>
      <c r="D22" s="59"/>
      <c r="E22" s="6">
        <v>0.11872599</v>
      </c>
      <c r="F22" s="6">
        <v>3.2360066E-2</v>
      </c>
      <c r="G22" s="6">
        <v>1.0118776472865375E-2</v>
      </c>
      <c r="H22" s="6">
        <v>2.22E-4</v>
      </c>
      <c r="I22" s="6">
        <v>2.7962306000000009E-3</v>
      </c>
      <c r="J22" s="6">
        <v>2.8175606000000008E-3</v>
      </c>
      <c r="K22" s="6">
        <v>2.8621506000000006E-3</v>
      </c>
      <c r="L22" s="6">
        <v>7.9280826400000013E-4</v>
      </c>
      <c r="M22" s="6">
        <v>4.3841300000000007E-2</v>
      </c>
      <c r="N22" s="6">
        <v>2.2930997000000062E-4</v>
      </c>
      <c r="O22" s="6">
        <v>8.0091543000000015E-5</v>
      </c>
      <c r="P22" s="6">
        <v>7.0152880000000004E-4</v>
      </c>
      <c r="Q22" s="6">
        <v>1.3172700000000002E-4</v>
      </c>
      <c r="R22" s="6">
        <v>1.6879951000000007E-4</v>
      </c>
      <c r="S22" s="6">
        <v>5.5915902000000078E-5</v>
      </c>
      <c r="T22" s="6">
        <v>3.3782510000000059E-5</v>
      </c>
      <c r="U22" s="6">
        <v>8.2807660000000014E-5</v>
      </c>
      <c r="V22" s="6">
        <v>5.4124071000000006E-3</v>
      </c>
      <c r="W22" s="6">
        <v>1.403690400000001E-3</v>
      </c>
      <c r="X22" s="6">
        <v>1.0838694E-3</v>
      </c>
      <c r="Y22" s="6">
        <v>4.5118760000000006E-3</v>
      </c>
      <c r="Z22" s="6">
        <v>1.5219660000000002E-3</v>
      </c>
      <c r="AA22" s="6">
        <v>1.4792965999999999E-3</v>
      </c>
      <c r="AB22" s="6">
        <v>8.5970080000000015E-3</v>
      </c>
      <c r="AC22" s="6">
        <v>3.0229400000000002E-5</v>
      </c>
      <c r="AD22" s="6">
        <v>6.3260000000000773E-5</v>
      </c>
      <c r="AE22" s="36"/>
      <c r="AF22" s="24">
        <v>45</v>
      </c>
      <c r="AG22" s="24">
        <v>899</v>
      </c>
      <c r="AH22" s="24">
        <v>1286</v>
      </c>
      <c r="AI22" s="24">
        <v>975.51137032721999</v>
      </c>
      <c r="AJ22" s="24">
        <v>1141.9084464727803</v>
      </c>
      <c r="AK22" s="24" t="s">
        <v>429</v>
      </c>
      <c r="AL22" s="38" t="s">
        <v>49</v>
      </c>
    </row>
    <row r="23" spans="1:38" s="2" customFormat="1" ht="26.25" customHeight="1" thickBot="1" x14ac:dyDescent="0.25">
      <c r="A23" s="57" t="s">
        <v>70</v>
      </c>
      <c r="B23" s="61" t="s">
        <v>392</v>
      </c>
      <c r="C23" s="58" t="s">
        <v>388</v>
      </c>
      <c r="D23" s="100"/>
      <c r="E23" s="6">
        <v>0.59124173924636481</v>
      </c>
      <c r="F23" s="6">
        <v>8.6609046679594209E-2</v>
      </c>
      <c r="G23" s="6">
        <v>7.7713244652730509E-2</v>
      </c>
      <c r="H23" s="6">
        <v>3.1406243960705572E-4</v>
      </c>
      <c r="I23" s="6">
        <v>3.1309961836747349E-2</v>
      </c>
      <c r="J23" s="6">
        <v>3.1309961836747349E-2</v>
      </c>
      <c r="K23" s="6">
        <v>3.1309961836747349E-2</v>
      </c>
      <c r="L23" s="6">
        <v>2.2609607298467976E-2</v>
      </c>
      <c r="M23" s="6">
        <v>0.91096326670390948</v>
      </c>
      <c r="N23" s="6">
        <v>4.1378371800915477E-3</v>
      </c>
      <c r="O23" s="6">
        <v>3.9667174975899027E-4</v>
      </c>
      <c r="P23" s="6" t="s">
        <v>438</v>
      </c>
      <c r="Q23" s="6" t="s">
        <v>438</v>
      </c>
      <c r="R23" s="6">
        <v>1.9833587487949511E-3</v>
      </c>
      <c r="S23" s="6">
        <v>6.7434197459028331E-2</v>
      </c>
      <c r="T23" s="6">
        <v>2.7767022483129317E-3</v>
      </c>
      <c r="U23" s="6">
        <v>3.9667174975899027E-4</v>
      </c>
      <c r="V23" s="6">
        <v>3.9667174975899021E-2</v>
      </c>
      <c r="W23" s="6" t="s">
        <v>438</v>
      </c>
      <c r="X23" s="6">
        <v>3.1406243960705573E-3</v>
      </c>
      <c r="Y23" s="6">
        <v>1.9751713482946101E-3</v>
      </c>
      <c r="Z23" s="6" t="s">
        <v>438</v>
      </c>
      <c r="AA23" s="6" t="s">
        <v>438</v>
      </c>
      <c r="AB23" s="6">
        <v>5.115795744365167E-3</v>
      </c>
      <c r="AC23" s="6" t="s">
        <v>438</v>
      </c>
      <c r="AD23" s="6" t="s">
        <v>438</v>
      </c>
      <c r="AE23" s="36"/>
      <c r="AF23" s="24">
        <v>1686.67</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1.3249893400000001</v>
      </c>
      <c r="F24" s="6">
        <v>4.0621458919999993</v>
      </c>
      <c r="G24" s="6">
        <v>0.62050451403317031</v>
      </c>
      <c r="H24" s="6">
        <v>0.49972200000000011</v>
      </c>
      <c r="I24" s="6">
        <v>1.8956508700000003</v>
      </c>
      <c r="J24" s="6">
        <v>1.93648387</v>
      </c>
      <c r="K24" s="6">
        <v>2.0312708699999997</v>
      </c>
      <c r="L24" s="6">
        <v>0.5298316661000001</v>
      </c>
      <c r="M24" s="6">
        <v>7.7808064800000007</v>
      </c>
      <c r="N24" s="6">
        <v>0.36935719890000007</v>
      </c>
      <c r="O24" s="6">
        <v>0.17564161223000005</v>
      </c>
      <c r="P24" s="6">
        <v>8.0969176000000014E-3</v>
      </c>
      <c r="Q24" s="6">
        <v>2.9071594000000009E-3</v>
      </c>
      <c r="R24" s="6">
        <v>0.31111616635999995</v>
      </c>
      <c r="S24" s="6">
        <v>8.1651314836000008E-2</v>
      </c>
      <c r="T24" s="6">
        <v>2.7470372449999995E-2</v>
      </c>
      <c r="U24" s="6">
        <v>6.8449707999999982E-3</v>
      </c>
      <c r="V24" s="6">
        <v>6.9225053064999988</v>
      </c>
      <c r="W24" s="6">
        <v>1.3585753520000003</v>
      </c>
      <c r="X24" s="6">
        <v>0.13681198815999998</v>
      </c>
      <c r="Y24" s="6">
        <v>0.21887106923999997</v>
      </c>
      <c r="Z24" s="6">
        <v>6.8591135240000017E-2</v>
      </c>
      <c r="AA24" s="6">
        <v>5.4897259239999989E-2</v>
      </c>
      <c r="AB24" s="6">
        <v>0.47917145187999999</v>
      </c>
      <c r="AC24" s="6">
        <v>6.7551700000000006E-2</v>
      </c>
      <c r="AD24" s="6">
        <v>6.76036E-3</v>
      </c>
      <c r="AE24" s="36"/>
      <c r="AF24" s="24">
        <v>203.98000000000002</v>
      </c>
      <c r="AG24" s="24">
        <v>35</v>
      </c>
      <c r="AH24" s="24">
        <v>1511</v>
      </c>
      <c r="AI24" s="24">
        <v>13506</v>
      </c>
      <c r="AJ24" s="24" t="s">
        <v>428</v>
      </c>
      <c r="AK24" s="24" t="s">
        <v>429</v>
      </c>
      <c r="AL24" s="38" t="s">
        <v>49</v>
      </c>
    </row>
    <row r="25" spans="1:38" s="2" customFormat="1" ht="26.25" customHeight="1" thickBot="1" x14ac:dyDescent="0.25">
      <c r="A25" s="57" t="s">
        <v>73</v>
      </c>
      <c r="B25" s="61" t="s">
        <v>74</v>
      </c>
      <c r="C25" s="63" t="s">
        <v>75</v>
      </c>
      <c r="D25" s="59"/>
      <c r="E25" s="6">
        <v>0.15001206</v>
      </c>
      <c r="F25" s="6">
        <v>4.6809660000000003E-2</v>
      </c>
      <c r="G25" s="6">
        <v>2.21148E-2</v>
      </c>
      <c r="H25" s="6" t="s">
        <v>438</v>
      </c>
      <c r="I25" s="6">
        <v>2.5800600000000003E-3</v>
      </c>
      <c r="J25" s="6">
        <v>2.5800600000000003E-3</v>
      </c>
      <c r="K25" s="6">
        <v>2.5800600000000003E-3</v>
      </c>
      <c r="L25" s="6">
        <v>1.2384288E-3</v>
      </c>
      <c r="M25" s="6">
        <v>0.41207243999999998</v>
      </c>
      <c r="N25" s="6">
        <v>1.2384288E-3</v>
      </c>
      <c r="O25" s="6">
        <v>1.769184E-4</v>
      </c>
      <c r="P25" s="6">
        <v>5.3075520000000001E-4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764.46440640000003</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1.0169600000000001E-3</v>
      </c>
      <c r="F26" s="6">
        <v>2.5088000000000004E-4</v>
      </c>
      <c r="G26" s="6">
        <v>1.4783999999999999E-4</v>
      </c>
      <c r="H26" s="6" t="s">
        <v>438</v>
      </c>
      <c r="I26" s="6">
        <v>6.2720000000000009E-5</v>
      </c>
      <c r="J26" s="6">
        <v>6.2720000000000009E-5</v>
      </c>
      <c r="K26" s="6">
        <v>6.2720000000000009E-5</v>
      </c>
      <c r="L26" s="6">
        <v>3.0105600000000002E-5</v>
      </c>
      <c r="M26" s="6">
        <v>3.0016000000000001E-3</v>
      </c>
      <c r="N26" s="6">
        <v>9.4080000000000021E-6</v>
      </c>
      <c r="O26" s="6">
        <v>1.3440000000000002E-6</v>
      </c>
      <c r="P26" s="6">
        <v>4.0319999999999997E-6</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5.8074240000000001</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4.2721906103983187</v>
      </c>
      <c r="F27" s="6">
        <v>2.0167949115135357</v>
      </c>
      <c r="G27" s="6">
        <v>1.0369003798520635E-2</v>
      </c>
      <c r="H27" s="6">
        <v>0.16347848905478568</v>
      </c>
      <c r="I27" s="6">
        <v>0.23634625592307729</v>
      </c>
      <c r="J27" s="6">
        <v>0.23634625592307729</v>
      </c>
      <c r="K27" s="6">
        <v>0.23634625592307729</v>
      </c>
      <c r="L27" s="6">
        <v>0.18869609779246443</v>
      </c>
      <c r="M27" s="6">
        <v>13.04517252307987</v>
      </c>
      <c r="N27" s="6">
        <v>0.88164949753836475</v>
      </c>
      <c r="O27" s="6">
        <v>5.4774332819208798E-5</v>
      </c>
      <c r="P27" s="6">
        <v>3.4528924541153512E-3</v>
      </c>
      <c r="Q27" s="6">
        <v>9.0723171040651333E-5</v>
      </c>
      <c r="R27" s="6">
        <v>4.096974575684244E-3</v>
      </c>
      <c r="S27" s="6">
        <v>2.7992084299985802E-3</v>
      </c>
      <c r="T27" s="6">
        <v>5.0147975024332904E-4</v>
      </c>
      <c r="U27" s="6">
        <v>7.1897676442885151E-5</v>
      </c>
      <c r="V27" s="6">
        <v>1.2376816921786335E-2</v>
      </c>
      <c r="W27" s="6">
        <v>0.29910959999999998</v>
      </c>
      <c r="X27" s="6">
        <v>9.5449717783000002E-3</v>
      </c>
      <c r="Y27" s="6">
        <v>1.0733459935000002E-2</v>
      </c>
      <c r="Z27" s="6">
        <v>8.3264767460000007E-3</v>
      </c>
      <c r="AA27" s="6">
        <v>9.1850109887000007E-3</v>
      </c>
      <c r="AB27" s="6">
        <v>3.7789919448000003E-2</v>
      </c>
      <c r="AC27" s="6">
        <v>2.9910949999999999E-4</v>
      </c>
      <c r="AD27" s="6">
        <v>5.3653399999999997E-5</v>
      </c>
      <c r="AE27" s="36"/>
      <c r="AF27" s="24">
        <v>24605.025492645604</v>
      </c>
      <c r="AG27" s="24" t="s">
        <v>429</v>
      </c>
      <c r="AH27" s="24" t="s">
        <v>429</v>
      </c>
      <c r="AI27" s="24">
        <v>332.70746095578056</v>
      </c>
      <c r="AJ27" s="24" t="s">
        <v>429</v>
      </c>
      <c r="AK27" s="24" t="s">
        <v>429</v>
      </c>
      <c r="AL27" s="38" t="s">
        <v>49</v>
      </c>
    </row>
    <row r="28" spans="1:38" s="2" customFormat="1" ht="26.25" customHeight="1" thickBot="1" x14ac:dyDescent="0.25">
      <c r="A28" s="57" t="s">
        <v>78</v>
      </c>
      <c r="B28" s="57" t="s">
        <v>81</v>
      </c>
      <c r="C28" s="58" t="s">
        <v>82</v>
      </c>
      <c r="D28" s="59"/>
      <c r="E28" s="6">
        <v>1.0164595503510268</v>
      </c>
      <c r="F28" s="6">
        <v>9.4563150969746018E-2</v>
      </c>
      <c r="G28" s="6">
        <v>1.5858455723861942E-3</v>
      </c>
      <c r="H28" s="6">
        <v>4.0749359941576685E-3</v>
      </c>
      <c r="I28" s="6">
        <v>4.8669549891113474E-2</v>
      </c>
      <c r="J28" s="6">
        <v>4.8669549891113474E-2</v>
      </c>
      <c r="K28" s="6">
        <v>4.8669549891113474E-2</v>
      </c>
      <c r="L28" s="6">
        <v>3.9844726774028498E-2</v>
      </c>
      <c r="M28" s="6">
        <v>0.5815161750977802</v>
      </c>
      <c r="N28" s="6">
        <v>1.4065413213334099E-2</v>
      </c>
      <c r="O28" s="6">
        <v>4.4324929853692248E-6</v>
      </c>
      <c r="P28" s="6">
        <v>4.3230264251946946E-4</v>
      </c>
      <c r="Q28" s="6">
        <v>8.5646530593010995E-6</v>
      </c>
      <c r="R28" s="6">
        <v>6.703315910446231E-4</v>
      </c>
      <c r="S28" s="6">
        <v>4.5034327753905724E-4</v>
      </c>
      <c r="T28" s="6">
        <v>2.2234965613037105E-5</v>
      </c>
      <c r="U28" s="6">
        <v>8.2643201478637561E-6</v>
      </c>
      <c r="V28" s="6">
        <v>1.4785676392723552E-3</v>
      </c>
      <c r="W28" s="6">
        <v>3.6859900000000001E-2</v>
      </c>
      <c r="X28" s="6">
        <v>1.6092686345000001E-3</v>
      </c>
      <c r="Y28" s="6">
        <v>1.8035281391E-3</v>
      </c>
      <c r="Z28" s="6">
        <v>1.4144664229E-3</v>
      </c>
      <c r="AA28" s="6">
        <v>1.5007829146000001E-3</v>
      </c>
      <c r="AB28" s="6">
        <v>6.3280461111000002E-3</v>
      </c>
      <c r="AC28" s="6">
        <v>3.6860000000000003E-5</v>
      </c>
      <c r="AD28" s="6">
        <v>7.3726000000000004E-6</v>
      </c>
      <c r="AE28" s="36"/>
      <c r="AF28" s="24">
        <v>3503.5274210714556</v>
      </c>
      <c r="AG28" s="24" t="s">
        <v>429</v>
      </c>
      <c r="AH28" s="24" t="s">
        <v>429</v>
      </c>
      <c r="AI28" s="24">
        <v>7.8409045449340553</v>
      </c>
      <c r="AJ28" s="24" t="s">
        <v>429</v>
      </c>
      <c r="AK28" s="24" t="s">
        <v>429</v>
      </c>
      <c r="AL28" s="38" t="s">
        <v>49</v>
      </c>
    </row>
    <row r="29" spans="1:38" s="2" customFormat="1" ht="26.25" customHeight="1" thickBot="1" x14ac:dyDescent="0.25">
      <c r="A29" s="57" t="s">
        <v>78</v>
      </c>
      <c r="B29" s="57" t="s">
        <v>83</v>
      </c>
      <c r="C29" s="58" t="s">
        <v>84</v>
      </c>
      <c r="D29" s="59"/>
      <c r="E29" s="6">
        <v>5.3032911159590883</v>
      </c>
      <c r="F29" s="6">
        <v>0.18265733655314229</v>
      </c>
      <c r="G29" s="6">
        <v>6.514739294838476E-3</v>
      </c>
      <c r="H29" s="6">
        <v>1.1188787177569695E-2</v>
      </c>
      <c r="I29" s="6">
        <v>8.3683959507561717E-2</v>
      </c>
      <c r="J29" s="6">
        <v>8.3683959507561717E-2</v>
      </c>
      <c r="K29" s="6">
        <v>8.3683959507561717E-2</v>
      </c>
      <c r="L29" s="6">
        <v>5.754445994602149E-2</v>
      </c>
      <c r="M29" s="6">
        <v>1.4406026972119654</v>
      </c>
      <c r="N29" s="6">
        <v>7.5239937766951714E-3</v>
      </c>
      <c r="O29" s="6">
        <v>1.6545351209972758E-5</v>
      </c>
      <c r="P29" s="6">
        <v>1.7337251399963743E-3</v>
      </c>
      <c r="Q29" s="6">
        <v>3.2930045713859616E-5</v>
      </c>
      <c r="R29" s="6">
        <v>2.768207798109574E-3</v>
      </c>
      <c r="S29" s="6">
        <v>1.8567698607231745E-3</v>
      </c>
      <c r="T29" s="6">
        <v>6.8591255431179539E-5</v>
      </c>
      <c r="U29" s="6">
        <v>3.2769389007773724E-5</v>
      </c>
      <c r="V29" s="6">
        <v>5.8936703202166884E-3</v>
      </c>
      <c r="W29" s="6">
        <v>5.1956200000000001E-2</v>
      </c>
      <c r="X29" s="6">
        <v>1.3835604436000001E-3</v>
      </c>
      <c r="Y29" s="6">
        <v>8.3782271307999995E-3</v>
      </c>
      <c r="Z29" s="6">
        <v>9.3620923353000002E-3</v>
      </c>
      <c r="AA29" s="6">
        <v>2.1522051348000001E-3</v>
      </c>
      <c r="AB29" s="6">
        <v>2.1276085044500001E-2</v>
      </c>
      <c r="AC29" s="6">
        <v>3.7527500000000003E-5</v>
      </c>
      <c r="AD29" s="6">
        <v>7.5893999999999997E-6</v>
      </c>
      <c r="AE29" s="36"/>
      <c r="AF29" s="24">
        <v>13843.232569329291</v>
      </c>
      <c r="AG29" s="24" t="s">
        <v>429</v>
      </c>
      <c r="AH29" s="24" t="s">
        <v>429</v>
      </c>
      <c r="AI29" s="24">
        <v>15.101080620843819</v>
      </c>
      <c r="AJ29" s="24" t="s">
        <v>429</v>
      </c>
      <c r="AK29" s="24" t="s">
        <v>429</v>
      </c>
      <c r="AL29" s="38" t="s">
        <v>49</v>
      </c>
    </row>
    <row r="30" spans="1:38" s="2" customFormat="1" ht="26.25" customHeight="1" thickBot="1" x14ac:dyDescent="0.25">
      <c r="A30" s="57" t="s">
        <v>78</v>
      </c>
      <c r="B30" s="57" t="s">
        <v>85</v>
      </c>
      <c r="C30" s="58" t="s">
        <v>86</v>
      </c>
      <c r="D30" s="59"/>
      <c r="E30" s="6">
        <v>9.0027751449654417E-3</v>
      </c>
      <c r="F30" s="6">
        <v>9.0576154472084849E-2</v>
      </c>
      <c r="G30" s="6">
        <v>3.6839511118784582E-5</v>
      </c>
      <c r="H30" s="6">
        <v>9.9762590640259627E-5</v>
      </c>
      <c r="I30" s="6">
        <v>1.3462139602778221E-3</v>
      </c>
      <c r="J30" s="6">
        <v>1.3462139602778221E-3</v>
      </c>
      <c r="K30" s="6">
        <v>1.3462139602778221E-3</v>
      </c>
      <c r="L30" s="6">
        <v>2.4398098271054497E-4</v>
      </c>
      <c r="M30" s="6">
        <v>0.25310767843613818</v>
      </c>
      <c r="N30" s="6">
        <v>9.2111906130268456E-3</v>
      </c>
      <c r="O30" s="6">
        <v>1.8071017647882168E-4</v>
      </c>
      <c r="P30" s="6">
        <v>1.7108957611670959E-5</v>
      </c>
      <c r="Q30" s="6">
        <v>5.8996405557486052E-7</v>
      </c>
      <c r="R30" s="6">
        <v>7.7161815930786547E-4</v>
      </c>
      <c r="S30" s="6">
        <v>3.0773437752580353E-2</v>
      </c>
      <c r="T30" s="6">
        <v>1.2655548323401314E-3</v>
      </c>
      <c r="U30" s="6">
        <v>1.7991931302659169E-4</v>
      </c>
      <c r="V30" s="6">
        <v>1.7867232355810378E-2</v>
      </c>
      <c r="W30" s="6">
        <v>6.826E-4</v>
      </c>
      <c r="X30" s="6">
        <v>1.2624531000000001E-5</v>
      </c>
      <c r="Y30" s="6">
        <v>1.6064855E-5</v>
      </c>
      <c r="Z30" s="6">
        <v>9.7644807999999992E-6</v>
      </c>
      <c r="AA30" s="6">
        <v>1.7823513800000001E-5</v>
      </c>
      <c r="AB30" s="6">
        <v>5.6277380600000006E-5</v>
      </c>
      <c r="AC30" s="6">
        <v>6.8260000000000004E-7</v>
      </c>
      <c r="AD30" s="6">
        <v>2.7459999999999998E-7</v>
      </c>
      <c r="AE30" s="36"/>
      <c r="AF30" s="24">
        <v>81.837562690044038</v>
      </c>
      <c r="AG30" s="24" t="s">
        <v>429</v>
      </c>
      <c r="AH30" s="24" t="s">
        <v>429</v>
      </c>
      <c r="AI30" s="24">
        <v>3.3733789851064233</v>
      </c>
      <c r="AJ30" s="24" t="s">
        <v>429</v>
      </c>
      <c r="AK30" s="24" t="s">
        <v>429</v>
      </c>
      <c r="AL30" s="38" t="s">
        <v>49</v>
      </c>
    </row>
    <row r="31" spans="1:38" s="2" customFormat="1" ht="26.25" customHeight="1" thickBot="1" x14ac:dyDescent="0.25">
      <c r="A31" s="57" t="s">
        <v>78</v>
      </c>
      <c r="B31" s="57" t="s">
        <v>87</v>
      </c>
      <c r="C31" s="58" t="s">
        <v>88</v>
      </c>
      <c r="D31" s="59"/>
      <c r="E31" s="6" t="s">
        <v>429</v>
      </c>
      <c r="F31" s="6">
        <v>0.14814773998012135</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6.904899494541489</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0.14063196562975938</v>
      </c>
      <c r="J32" s="6">
        <v>0.2653823762123913</v>
      </c>
      <c r="K32" s="6">
        <v>0.34572983235180366</v>
      </c>
      <c r="L32" s="6">
        <v>1.4063196562975938E-2</v>
      </c>
      <c r="M32" s="6" t="s">
        <v>438</v>
      </c>
      <c r="N32" s="6">
        <v>0.37538240420347535</v>
      </c>
      <c r="O32" s="6">
        <v>1.7135774051952304E-3</v>
      </c>
      <c r="P32" s="6">
        <v>1.1193189421574688E-6</v>
      </c>
      <c r="Q32" s="6">
        <v>1.1193189421574686E-12</v>
      </c>
      <c r="R32" s="6">
        <v>0.13936529568352032</v>
      </c>
      <c r="S32" s="6">
        <v>3.0537187676221693</v>
      </c>
      <c r="T32" s="6">
        <v>2.1873234147305826E-2</v>
      </c>
      <c r="U32" s="6">
        <v>2.812639312595188E-3</v>
      </c>
      <c r="V32" s="6">
        <v>1.1193189421574694</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10933.0924571127</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6.9439208900714297E-2</v>
      </c>
      <c r="J33" s="6">
        <v>0.12859112759391536</v>
      </c>
      <c r="K33" s="6">
        <v>0.25718225518783083</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10933.0924571127</v>
      </c>
      <c r="AL33" s="38" t="s">
        <v>412</v>
      </c>
    </row>
    <row r="34" spans="1:38" s="2" customFormat="1" ht="26.25" customHeight="1" thickBot="1" x14ac:dyDescent="0.25">
      <c r="A34" s="57" t="s">
        <v>70</v>
      </c>
      <c r="B34" s="57" t="s">
        <v>93</v>
      </c>
      <c r="C34" s="58" t="s">
        <v>94</v>
      </c>
      <c r="D34" s="59"/>
      <c r="E34" s="6">
        <v>3.1383366120000002</v>
      </c>
      <c r="F34" s="6">
        <v>0.24821958599999999</v>
      </c>
      <c r="G34" s="6">
        <v>1.111E-2</v>
      </c>
      <c r="H34" s="6">
        <v>5.2293089999999999E-4</v>
      </c>
      <c r="I34" s="6">
        <v>6.9003726000000001E-2</v>
      </c>
      <c r="J34" s="6">
        <v>7.4233035000000017E-2</v>
      </c>
      <c r="K34" s="6">
        <v>0.11041154100000002</v>
      </c>
      <c r="L34" s="6">
        <v>4.4852421900000002E-2</v>
      </c>
      <c r="M34" s="6">
        <v>0.83398820400000018</v>
      </c>
      <c r="N34" s="6" t="s">
        <v>438</v>
      </c>
      <c r="O34" s="6">
        <v>5.2294657566486239E-4</v>
      </c>
      <c r="P34" s="6" t="s">
        <v>438</v>
      </c>
      <c r="Q34" s="6" t="s">
        <v>438</v>
      </c>
      <c r="R34" s="6">
        <v>2.6147328783243115E-3</v>
      </c>
      <c r="S34" s="6">
        <v>8.8900917863026591E-2</v>
      </c>
      <c r="T34" s="6">
        <v>3.6606260296540363E-3</v>
      </c>
      <c r="U34" s="6">
        <v>5.2294657566486239E-4</v>
      </c>
      <c r="V34" s="6">
        <v>5.2294657566486227E-2</v>
      </c>
      <c r="W34" s="6" t="s">
        <v>429</v>
      </c>
      <c r="X34" s="6">
        <v>1.5688397269945868E-3</v>
      </c>
      <c r="Y34" s="6">
        <v>2.6147328783243115E-3</v>
      </c>
      <c r="Z34" s="6" t="s">
        <v>429</v>
      </c>
      <c r="AA34" s="6" t="s">
        <v>429</v>
      </c>
      <c r="AB34" s="6">
        <v>4.1835726053188983E-3</v>
      </c>
      <c r="AC34" s="6" t="s">
        <v>429</v>
      </c>
      <c r="AD34" s="6" t="s">
        <v>429</v>
      </c>
      <c r="AE34" s="36"/>
      <c r="AF34" s="24">
        <v>2193</v>
      </c>
      <c r="AG34" s="24" t="s">
        <v>429</v>
      </c>
      <c r="AH34" s="24" t="s">
        <v>429</v>
      </c>
      <c r="AI34" s="24">
        <v>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0.34654978377616014</v>
      </c>
      <c r="F36" s="6">
        <v>3.2966666566730578E-2</v>
      </c>
      <c r="G36" s="6">
        <v>4.5130000000000005E-3</v>
      </c>
      <c r="H36" s="6">
        <v>2.9920000000000002E-5</v>
      </c>
      <c r="I36" s="6">
        <v>7.2419775053853049E-3</v>
      </c>
      <c r="J36" s="6">
        <v>7.6820810591626647E-3</v>
      </c>
      <c r="K36" s="6">
        <v>7.6820810591626647E-3</v>
      </c>
      <c r="L36" s="6">
        <v>1.9640758110188532E-3</v>
      </c>
      <c r="M36" s="6">
        <v>9.7843170227479528E-2</v>
      </c>
      <c r="N36" s="6" t="s">
        <v>438</v>
      </c>
      <c r="O36" s="6">
        <v>1.1811493137584501E-6</v>
      </c>
      <c r="P36" s="6" t="s">
        <v>438</v>
      </c>
      <c r="Q36" s="6" t="s">
        <v>438</v>
      </c>
      <c r="R36" s="6">
        <v>2.2573747168058323E-4</v>
      </c>
      <c r="S36" s="6">
        <v>3.873104586863687E-3</v>
      </c>
      <c r="T36" s="6">
        <v>4.401043497746302E-3</v>
      </c>
      <c r="U36" s="6">
        <v>4.4010469091631767E-4</v>
      </c>
      <c r="V36" s="6">
        <v>5.2813563592241496E-3</v>
      </c>
      <c r="W36" s="6">
        <v>5.721346199105672E-7</v>
      </c>
      <c r="X36" s="6">
        <v>3.0954769060164423E-8</v>
      </c>
      <c r="Y36" s="6">
        <v>1.2777755089118346E-7</v>
      </c>
      <c r="Z36" s="6">
        <v>5.7213461991056708E-8</v>
      </c>
      <c r="AA36" s="6">
        <v>2.2445281242645325E-7</v>
      </c>
      <c r="AB36" s="6">
        <v>1.587323199513479E-7</v>
      </c>
      <c r="AC36" s="6">
        <v>3.5208284302188749E-7</v>
      </c>
      <c r="AD36" s="6">
        <v>1.6723935043539654E-7</v>
      </c>
      <c r="AE36" s="36"/>
      <c r="AF36" s="24">
        <v>192</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0.79824360342247991</v>
      </c>
      <c r="F39" s="6">
        <v>1.4162903702799601</v>
      </c>
      <c r="G39" s="6">
        <v>0.28914997326573721</v>
      </c>
      <c r="H39" s="6">
        <v>0.16720299999999999</v>
      </c>
      <c r="I39" s="6">
        <v>0.65864252194688555</v>
      </c>
      <c r="J39" s="6">
        <v>0.67409213194688566</v>
      </c>
      <c r="K39" s="6">
        <v>0.70718113194688548</v>
      </c>
      <c r="L39" s="6">
        <v>0.17887995377787547</v>
      </c>
      <c r="M39" s="6">
        <v>2.9454510141790804</v>
      </c>
      <c r="N39" s="6">
        <v>0.14995442516848173</v>
      </c>
      <c r="O39" s="6">
        <v>5.9137664913784874E-2</v>
      </c>
      <c r="P39" s="6">
        <v>5.4653982709207995E-3</v>
      </c>
      <c r="Q39" s="6">
        <v>2.4962615316519998E-3</v>
      </c>
      <c r="R39" s="6">
        <v>0.10678195045911476</v>
      </c>
      <c r="S39" s="6">
        <v>3.0804088615822955E-2</v>
      </c>
      <c r="T39" s="6">
        <v>1.1773207709114759E-2</v>
      </c>
      <c r="U39" s="6">
        <v>2.8209348883581598E-3</v>
      </c>
      <c r="V39" s="6">
        <v>2.3572642426810591</v>
      </c>
      <c r="W39" s="6">
        <v>0.49729606796459042</v>
      </c>
      <c r="X39" s="6">
        <v>5.4657737801027902E-2</v>
      </c>
      <c r="Y39" s="6">
        <v>8.4563839534417914E-2</v>
      </c>
      <c r="Z39" s="6">
        <v>2.7530210636848178E-2</v>
      </c>
      <c r="AA39" s="6">
        <v>2.1929575786541842E-2</v>
      </c>
      <c r="AB39" s="6">
        <v>0.18868136375883579</v>
      </c>
      <c r="AC39" s="6">
        <v>2.2723960000000005E-2</v>
      </c>
      <c r="AD39" s="6">
        <v>3.5631140000000006E-2</v>
      </c>
      <c r="AE39" s="36"/>
      <c r="AF39" s="24">
        <v>351.9</v>
      </c>
      <c r="AG39" s="24">
        <v>208</v>
      </c>
      <c r="AH39" s="24">
        <v>4651</v>
      </c>
      <c r="AI39" s="24">
        <v>5700.5153165199999</v>
      </c>
      <c r="AJ39" s="24">
        <v>3</v>
      </c>
      <c r="AK39" s="24" t="s">
        <v>429</v>
      </c>
      <c r="AL39" s="38" t="s">
        <v>49</v>
      </c>
    </row>
    <row r="40" spans="1:38" s="2" customFormat="1" ht="26.25" customHeight="1" thickBot="1" x14ac:dyDescent="0.25">
      <c r="A40" s="57" t="s">
        <v>70</v>
      </c>
      <c r="B40" s="57" t="s">
        <v>105</v>
      </c>
      <c r="C40" s="58" t="s">
        <v>390</v>
      </c>
      <c r="D40" s="59"/>
      <c r="E40" s="6">
        <v>0.36445798702241355</v>
      </c>
      <c r="F40" s="6">
        <v>7.223148995437538E-2</v>
      </c>
      <c r="G40" s="6">
        <v>4.75615506624818E-2</v>
      </c>
      <c r="H40" s="6">
        <v>1.9407619509932445E-4</v>
      </c>
      <c r="I40" s="6">
        <v>1.9726696420134696E-2</v>
      </c>
      <c r="J40" s="6">
        <v>1.9726696420134696E-2</v>
      </c>
      <c r="K40" s="6">
        <v>1.9726696420134696E-2</v>
      </c>
      <c r="L40" s="6">
        <v>1.3863058159294651E-2</v>
      </c>
      <c r="M40" s="6">
        <v>0.92713224473184475</v>
      </c>
      <c r="N40" s="6">
        <v>4.9378650108779136E-3</v>
      </c>
      <c r="O40" s="6">
        <v>2.474804383249175E-4</v>
      </c>
      <c r="P40" s="6" t="s">
        <v>438</v>
      </c>
      <c r="Q40" s="6" t="s">
        <v>438</v>
      </c>
      <c r="R40" s="6">
        <v>1.2374021916245874E-3</v>
      </c>
      <c r="S40" s="6">
        <v>4.2071674515235968E-2</v>
      </c>
      <c r="T40" s="6">
        <v>1.7323630682744224E-3</v>
      </c>
      <c r="U40" s="6">
        <v>2.474804383249175E-4</v>
      </c>
      <c r="V40" s="6">
        <v>2.4748043832491746E-2</v>
      </c>
      <c r="W40" s="6" t="s">
        <v>438</v>
      </c>
      <c r="X40" s="6">
        <v>1.9407619509932447E-3</v>
      </c>
      <c r="Y40" s="6">
        <v>1.2276318027230634E-3</v>
      </c>
      <c r="Z40" s="6" t="s">
        <v>438</v>
      </c>
      <c r="AA40" s="6" t="s">
        <v>438</v>
      </c>
      <c r="AB40" s="6">
        <v>3.1683937537163079E-3</v>
      </c>
      <c r="AC40" s="6" t="s">
        <v>438</v>
      </c>
      <c r="AD40" s="6" t="s">
        <v>438</v>
      </c>
      <c r="AE40" s="36"/>
      <c r="AF40" s="24">
        <v>1052.9903999999999</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1.6563131001381182</v>
      </c>
      <c r="F41" s="6">
        <v>9.7398560529555382</v>
      </c>
      <c r="G41" s="6">
        <v>1.1083220163090859</v>
      </c>
      <c r="H41" s="6">
        <v>1.3159187622529998</v>
      </c>
      <c r="I41" s="6">
        <v>11.810003979285792</v>
      </c>
      <c r="J41" s="6">
        <v>12.121061991413637</v>
      </c>
      <c r="K41" s="6">
        <v>12.743009667166918</v>
      </c>
      <c r="L41" s="6">
        <v>1.3283207403204267</v>
      </c>
      <c r="M41" s="6">
        <v>77.69444100481131</v>
      </c>
      <c r="N41" s="6">
        <v>0.65330120049999996</v>
      </c>
      <c r="O41" s="6">
        <v>0.27629836674999997</v>
      </c>
      <c r="P41" s="6">
        <v>1.4855739999999999E-2</v>
      </c>
      <c r="Q41" s="6">
        <v>6.7262499999999996E-3</v>
      </c>
      <c r="R41" s="6">
        <v>0.49281115491999999</v>
      </c>
      <c r="S41" s="6">
        <v>0.13925441549199999</v>
      </c>
      <c r="T41" s="6">
        <v>5.0520788169999997E-2</v>
      </c>
      <c r="U41" s="6">
        <v>1.1459637E-2</v>
      </c>
      <c r="V41" s="6">
        <v>10.9564162005</v>
      </c>
      <c r="W41" s="6">
        <v>12.816169571673864</v>
      </c>
      <c r="X41" s="6">
        <v>2.1810345505298603</v>
      </c>
      <c r="Y41" s="6">
        <v>2.031863380171322</v>
      </c>
      <c r="Z41" s="6">
        <v>0.76638008861661999</v>
      </c>
      <c r="AA41" s="6">
        <v>1.2434836532138793</v>
      </c>
      <c r="AB41" s="6">
        <v>6.2227616725316821</v>
      </c>
      <c r="AC41" s="6">
        <v>0.10604919999999998</v>
      </c>
      <c r="AD41" s="6">
        <v>7.0740408197455154E-2</v>
      </c>
      <c r="AE41" s="36"/>
      <c r="AF41" s="24">
        <v>794</v>
      </c>
      <c r="AG41" s="24">
        <v>410</v>
      </c>
      <c r="AH41" s="24">
        <v>4673</v>
      </c>
      <c r="AI41" s="24">
        <v>21159</v>
      </c>
      <c r="AJ41" s="24" t="s">
        <v>428</v>
      </c>
      <c r="AK41" s="24" t="s">
        <v>429</v>
      </c>
      <c r="AL41" s="38" t="s">
        <v>49</v>
      </c>
    </row>
    <row r="42" spans="1:38" s="2" customFormat="1" ht="26.25" customHeight="1" thickBot="1" x14ac:dyDescent="0.25">
      <c r="A42" s="57" t="s">
        <v>70</v>
      </c>
      <c r="B42" s="57" t="s">
        <v>107</v>
      </c>
      <c r="C42" s="58" t="s">
        <v>108</v>
      </c>
      <c r="D42" s="59"/>
      <c r="E42" s="6">
        <v>1.0284639905907302</v>
      </c>
      <c r="F42" s="6">
        <v>0.45852296466712023</v>
      </c>
      <c r="G42" s="6">
        <v>6.1290936667970364E-2</v>
      </c>
      <c r="H42" s="6">
        <v>2.6352626657181322E-4</v>
      </c>
      <c r="I42" s="6">
        <v>6.9667653730401874E-2</v>
      </c>
      <c r="J42" s="6">
        <v>6.9667653730401874E-2</v>
      </c>
      <c r="K42" s="6">
        <v>6.9667653730401874E-2</v>
      </c>
      <c r="L42" s="6">
        <v>4.0222817896174635E-2</v>
      </c>
      <c r="M42" s="6">
        <v>3.9970069390097973</v>
      </c>
      <c r="N42" s="6">
        <v>2.528678276722612E-2</v>
      </c>
      <c r="O42" s="6">
        <v>3.5598845636691567E-4</v>
      </c>
      <c r="P42" s="6" t="s">
        <v>438</v>
      </c>
      <c r="Q42" s="6" t="s">
        <v>438</v>
      </c>
      <c r="R42" s="6">
        <v>1.7799422818345785E-3</v>
      </c>
      <c r="S42" s="6">
        <v>6.0518037582375658E-2</v>
      </c>
      <c r="T42" s="6">
        <v>2.49191919456841E-3</v>
      </c>
      <c r="U42" s="6">
        <v>3.5598845636691567E-4</v>
      </c>
      <c r="V42" s="6">
        <v>3.5598845636691571E-2</v>
      </c>
      <c r="W42" s="6" t="s">
        <v>438</v>
      </c>
      <c r="X42" s="6">
        <v>2.6477711942603194E-3</v>
      </c>
      <c r="Y42" s="6">
        <v>1.7299081676658268E-3</v>
      </c>
      <c r="Z42" s="6" t="s">
        <v>438</v>
      </c>
      <c r="AA42" s="6" t="s">
        <v>438</v>
      </c>
      <c r="AB42" s="6">
        <v>3.9774064485761347E-3</v>
      </c>
      <c r="AC42" s="6" t="s">
        <v>438</v>
      </c>
      <c r="AD42" s="6" t="s">
        <v>438</v>
      </c>
      <c r="AE42" s="36"/>
      <c r="AF42" s="24">
        <v>1520</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0.195438681</v>
      </c>
      <c r="F43" s="6">
        <v>0.33116055299999997</v>
      </c>
      <c r="G43" s="6">
        <v>4.212006577828388E-2</v>
      </c>
      <c r="H43" s="6">
        <v>3.7998999999999998E-2</v>
      </c>
      <c r="I43" s="6">
        <v>0.14576071900000001</v>
      </c>
      <c r="J43" s="6">
        <v>0.148946632</v>
      </c>
      <c r="K43" s="6">
        <v>0.156142632</v>
      </c>
      <c r="L43" s="6">
        <v>4.0933176240000008E-2</v>
      </c>
      <c r="M43" s="6">
        <v>0.61784677100000018</v>
      </c>
      <c r="N43" s="6">
        <v>2.8086468999999996E-2</v>
      </c>
      <c r="O43" s="6">
        <v>1.3417587100000001E-2</v>
      </c>
      <c r="P43" s="6">
        <v>1.1327080000000001E-3</v>
      </c>
      <c r="Q43" s="6">
        <v>7.4062400000000006E-4</v>
      </c>
      <c r="R43" s="6">
        <v>2.3710649000000004E-2</v>
      </c>
      <c r="S43" s="6">
        <v>6.3950813999999996E-3</v>
      </c>
      <c r="T43" s="6">
        <v>2.1218349999999994E-3</v>
      </c>
      <c r="U43" s="6">
        <v>7.9355899999999989E-4</v>
      </c>
      <c r="V43" s="6">
        <v>0.53054599000000002</v>
      </c>
      <c r="W43" s="6">
        <v>0.103668362</v>
      </c>
      <c r="X43" s="6">
        <v>1.0316378562999998E-2</v>
      </c>
      <c r="Y43" s="6">
        <v>1.6495221649999999E-2</v>
      </c>
      <c r="Z43" s="6">
        <v>5.159914069E-3</v>
      </c>
      <c r="AA43" s="6">
        <v>4.1276739749999992E-3</v>
      </c>
      <c r="AB43" s="6">
        <v>3.6099188257000002E-2</v>
      </c>
      <c r="AC43" s="6">
        <v>5.1356199999999996E-3</v>
      </c>
      <c r="AD43" s="6">
        <v>2.3162000000000001E-4</v>
      </c>
      <c r="AE43" s="36"/>
      <c r="AF43" s="24">
        <v>176.57</v>
      </c>
      <c r="AG43" s="24">
        <v>1</v>
      </c>
      <c r="AH43" s="24">
        <v>624</v>
      </c>
      <c r="AI43" s="24">
        <v>1272</v>
      </c>
      <c r="AJ43" s="24" t="s">
        <v>428</v>
      </c>
      <c r="AK43" s="24" t="s">
        <v>429</v>
      </c>
      <c r="AL43" s="38" t="s">
        <v>49</v>
      </c>
    </row>
    <row r="44" spans="1:38" s="2" customFormat="1" ht="26.25" customHeight="1" thickBot="1" x14ac:dyDescent="0.25">
      <c r="A44" s="57" t="s">
        <v>70</v>
      </c>
      <c r="B44" s="57" t="s">
        <v>111</v>
      </c>
      <c r="C44" s="58" t="s">
        <v>112</v>
      </c>
      <c r="D44" s="59"/>
      <c r="E44" s="6">
        <v>1.8745954565229761</v>
      </c>
      <c r="F44" s="6">
        <v>0.1942797981615646</v>
      </c>
      <c r="G44" s="6">
        <v>0.23100224028953184</v>
      </c>
      <c r="H44" s="6">
        <v>9.2269269711558501E-4</v>
      </c>
      <c r="I44" s="6">
        <v>7.684858794799744E-2</v>
      </c>
      <c r="J44" s="6">
        <v>7.684858794799744E-2</v>
      </c>
      <c r="K44" s="6">
        <v>7.684858794799744E-2</v>
      </c>
      <c r="L44" s="6">
        <v>4.8176970516864114E-2</v>
      </c>
      <c r="M44" s="6">
        <v>1.1958899367970528</v>
      </c>
      <c r="N44" s="6">
        <v>2.5286782767226118E-3</v>
      </c>
      <c r="O44" s="6">
        <v>1.1599645787503654E-3</v>
      </c>
      <c r="P44" s="6" t="s">
        <v>438</v>
      </c>
      <c r="Q44" s="6" t="s">
        <v>438</v>
      </c>
      <c r="R44" s="6">
        <v>5.7998228937518274E-3</v>
      </c>
      <c r="S44" s="6">
        <v>0.19719397838756209</v>
      </c>
      <c r="T44" s="6">
        <v>8.1197520512525604E-3</v>
      </c>
      <c r="U44" s="6">
        <v>1.1599645787503654E-3</v>
      </c>
      <c r="V44" s="6">
        <v>0.11599645787503654</v>
      </c>
      <c r="W44" s="6" t="s">
        <v>438</v>
      </c>
      <c r="X44" s="6">
        <v>9.2597029843354238E-3</v>
      </c>
      <c r="Y44" s="6">
        <v>5.794819482334952E-3</v>
      </c>
      <c r="Z44" s="6" t="s">
        <v>438</v>
      </c>
      <c r="AA44" s="6" t="s">
        <v>438</v>
      </c>
      <c r="AB44" s="6">
        <v>1.5054522466670375E-2</v>
      </c>
      <c r="AC44" s="6" t="s">
        <v>438</v>
      </c>
      <c r="AD44" s="6" t="s">
        <v>438</v>
      </c>
      <c r="AE44" s="36"/>
      <c r="AF44" s="24">
        <v>4929.43</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0.58196046128500811</v>
      </c>
      <c r="F45" s="6">
        <v>2.0757825370675453E-2</v>
      </c>
      <c r="G45" s="6">
        <v>1.4827018121911038E-2</v>
      </c>
      <c r="H45" s="6" t="s">
        <v>438</v>
      </c>
      <c r="I45" s="6">
        <v>1.0378912685337726E-2</v>
      </c>
      <c r="J45" s="6">
        <v>1.1120263591433277E-2</v>
      </c>
      <c r="K45" s="6">
        <v>1.1120263591433277E-2</v>
      </c>
      <c r="L45" s="6">
        <v>3.4472817133443159E-3</v>
      </c>
      <c r="M45" s="6">
        <v>5.4859967051070838E-2</v>
      </c>
      <c r="N45" s="6">
        <v>9.6375617792421743E-4</v>
      </c>
      <c r="O45" s="6">
        <v>7.4135090609555186E-5</v>
      </c>
      <c r="P45" s="6">
        <v>2.2240527182866554E-4</v>
      </c>
      <c r="Q45" s="6">
        <v>2.9654036243822074E-4</v>
      </c>
      <c r="R45" s="6">
        <v>3.7067545304777594E-4</v>
      </c>
      <c r="S45" s="6">
        <v>6.5238879736408562E-3</v>
      </c>
      <c r="T45" s="6">
        <v>7.413509060955518E-3</v>
      </c>
      <c r="U45" s="6">
        <v>7.4135090609555188E-4</v>
      </c>
      <c r="V45" s="6">
        <v>8.8962108731466209E-3</v>
      </c>
      <c r="W45" s="6">
        <v>9.6375617792421743E-4</v>
      </c>
      <c r="X45" s="6" t="s">
        <v>438</v>
      </c>
      <c r="Y45" s="6" t="s">
        <v>438</v>
      </c>
      <c r="Z45" s="6" t="s">
        <v>438</v>
      </c>
      <c r="AA45" s="6" t="s">
        <v>438</v>
      </c>
      <c r="AB45" s="6" t="s">
        <v>438</v>
      </c>
      <c r="AC45" s="6">
        <v>5.9308072487644148E-4</v>
      </c>
      <c r="AD45" s="6">
        <v>2.8171334431630968E-4</v>
      </c>
      <c r="AE45" s="36"/>
      <c r="AF45" s="24">
        <v>315</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0.31143864366907009</v>
      </c>
      <c r="F47" s="6">
        <v>1.5494883622481925E-2</v>
      </c>
      <c r="G47" s="6">
        <v>8.3744578938296631E-3</v>
      </c>
      <c r="H47" s="6" t="s">
        <v>438</v>
      </c>
      <c r="I47" s="6">
        <v>5.5377265238879736E-3</v>
      </c>
      <c r="J47" s="6">
        <v>5.9332784184513996E-3</v>
      </c>
      <c r="K47" s="6">
        <v>5.9332784184513996E-3</v>
      </c>
      <c r="L47" s="6">
        <v>1.8393163097199339E-3</v>
      </c>
      <c r="M47" s="6">
        <v>0.30839277123175518</v>
      </c>
      <c r="N47" s="6">
        <v>5.142174629324546E-4</v>
      </c>
      <c r="O47" s="6">
        <v>3.9555189456342667E-5</v>
      </c>
      <c r="P47" s="6">
        <v>1.1866556836902799E-4</v>
      </c>
      <c r="Q47" s="6">
        <v>1.5822075782537067E-4</v>
      </c>
      <c r="R47" s="6">
        <v>1.9777594728171333E-4</v>
      </c>
      <c r="S47" s="6">
        <v>3.4808566721581547E-3</v>
      </c>
      <c r="T47" s="6">
        <v>3.955518945634267E-3</v>
      </c>
      <c r="U47" s="6">
        <v>3.9555189456342665E-4</v>
      </c>
      <c r="V47" s="6">
        <v>4.7466227347611198E-3</v>
      </c>
      <c r="W47" s="6">
        <v>5.142174629324546E-4</v>
      </c>
      <c r="X47" s="6" t="s">
        <v>438</v>
      </c>
      <c r="Y47" s="6" t="s">
        <v>438</v>
      </c>
      <c r="Z47" s="6" t="s">
        <v>438</v>
      </c>
      <c r="AA47" s="6" t="s">
        <v>438</v>
      </c>
      <c r="AB47" s="6" t="s">
        <v>438</v>
      </c>
      <c r="AC47" s="6">
        <v>3.1644151565074133E-4</v>
      </c>
      <c r="AD47" s="6">
        <v>1.5030971993410213E-4</v>
      </c>
      <c r="AE47" s="36"/>
      <c r="AF47" s="24">
        <v>178.12139999999999</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2.0999999999999999E-5</v>
      </c>
      <c r="J48" s="6">
        <v>2.1000000000000001E-4</v>
      </c>
      <c r="K48" s="6">
        <v>5.2499999999999997E-4</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7.0000000000000007E-2</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0.38035023879918128</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0.19017511939959064</v>
      </c>
      <c r="AL53" s="38" t="s">
        <v>135</v>
      </c>
    </row>
    <row r="54" spans="1:38" s="2" customFormat="1" ht="37.5" customHeight="1" thickBot="1" x14ac:dyDescent="0.25">
      <c r="A54" s="57" t="s">
        <v>119</v>
      </c>
      <c r="B54" s="61" t="s">
        <v>136</v>
      </c>
      <c r="C54" s="63" t="s">
        <v>137</v>
      </c>
      <c r="D54" s="60"/>
      <c r="E54" s="6" t="s">
        <v>429</v>
      </c>
      <c r="F54" s="6">
        <v>0.30368000000000006</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0.227996</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1.6716676698500001</v>
      </c>
      <c r="F57" s="6">
        <v>8.5397372999999992E-3</v>
      </c>
      <c r="G57" s="6">
        <v>6.6774781300000002E-2</v>
      </c>
      <c r="H57" s="6" t="s">
        <v>429</v>
      </c>
      <c r="I57" s="6">
        <v>1.4461470000000001E-2</v>
      </c>
      <c r="J57" s="6">
        <v>2.1911313799999999E-2</v>
      </c>
      <c r="K57" s="6">
        <v>2.258899E-2</v>
      </c>
      <c r="L57" s="6">
        <v>2.4082059186000013E-4</v>
      </c>
      <c r="M57" s="6">
        <v>1.2667979704399999</v>
      </c>
      <c r="N57" s="6" t="s">
        <v>438</v>
      </c>
      <c r="O57" s="6" t="s">
        <v>438</v>
      </c>
      <c r="P57" s="6">
        <v>1.5779999999999999E-2</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853.97372999999993</v>
      </c>
      <c r="AL57" s="38" t="s">
        <v>145</v>
      </c>
    </row>
    <row r="58" spans="1:38" s="2" customFormat="1" ht="26.25" customHeight="1" thickBot="1" x14ac:dyDescent="0.25">
      <c r="A58" s="57" t="s">
        <v>53</v>
      </c>
      <c r="B58" s="57" t="s">
        <v>146</v>
      </c>
      <c r="C58" s="57" t="s">
        <v>147</v>
      </c>
      <c r="D58" s="59"/>
      <c r="E58" s="6" t="s">
        <v>428</v>
      </c>
      <c r="F58" s="6" t="s">
        <v>428</v>
      </c>
      <c r="G58" s="6" t="s">
        <v>428</v>
      </c>
      <c r="H58" s="6" t="s">
        <v>428</v>
      </c>
      <c r="I58" s="6" t="s">
        <v>428</v>
      </c>
      <c r="J58" s="6" t="s">
        <v>428</v>
      </c>
      <c r="K58" s="6" t="s">
        <v>428</v>
      </c>
      <c r="L58" s="6" t="s">
        <v>428</v>
      </c>
      <c r="M58" s="6" t="s">
        <v>428</v>
      </c>
      <c r="N58" s="6" t="s">
        <v>428</v>
      </c>
      <c r="O58" s="6" t="s">
        <v>428</v>
      </c>
      <c r="P58" s="6" t="s">
        <v>428</v>
      </c>
      <c r="Q58" s="6" t="s">
        <v>428</v>
      </c>
      <c r="R58" s="6" t="s">
        <v>428</v>
      </c>
      <c r="S58" s="6" t="s">
        <v>428</v>
      </c>
      <c r="T58" s="6" t="s">
        <v>428</v>
      </c>
      <c r="U58" s="6" t="s">
        <v>428</v>
      </c>
      <c r="V58" s="6" t="s">
        <v>428</v>
      </c>
      <c r="W58" s="6" t="s">
        <v>428</v>
      </c>
      <c r="X58" s="6" t="s">
        <v>428</v>
      </c>
      <c r="Y58" s="6" t="s">
        <v>428</v>
      </c>
      <c r="Z58" s="6" t="s">
        <v>428</v>
      </c>
      <c r="AA58" s="6" t="s">
        <v>428</v>
      </c>
      <c r="AB58" s="6" t="s">
        <v>428</v>
      </c>
      <c r="AC58" s="6" t="s">
        <v>428</v>
      </c>
      <c r="AD58" s="6" t="s">
        <v>428</v>
      </c>
      <c r="AE58" s="36"/>
      <c r="AF58" s="24" t="s">
        <v>429</v>
      </c>
      <c r="AG58" s="24" t="s">
        <v>429</v>
      </c>
      <c r="AH58" s="24" t="s">
        <v>429</v>
      </c>
      <c r="AI58" s="24" t="s">
        <v>429</v>
      </c>
      <c r="AJ58" s="24" t="s">
        <v>429</v>
      </c>
      <c r="AK58" s="24" t="s">
        <v>428</v>
      </c>
      <c r="AL58" s="38" t="s">
        <v>148</v>
      </c>
    </row>
    <row r="59" spans="1:38" s="2" customFormat="1" ht="26.25" customHeight="1" thickBot="1" x14ac:dyDescent="0.25">
      <c r="A59" s="57" t="s">
        <v>53</v>
      </c>
      <c r="B59" s="65" t="s">
        <v>149</v>
      </c>
      <c r="C59" s="57" t="s">
        <v>401</v>
      </c>
      <c r="D59" s="59"/>
      <c r="E59" s="6">
        <v>7.5312199999999996E-2</v>
      </c>
      <c r="F59" s="6">
        <v>6.1469999999999997E-3</v>
      </c>
      <c r="G59" s="6">
        <v>1.8036E-2</v>
      </c>
      <c r="H59" s="6" t="s">
        <v>438</v>
      </c>
      <c r="I59" s="6">
        <v>1.17287E-2</v>
      </c>
      <c r="J59" s="6">
        <v>2.9630399999999998E-2</v>
      </c>
      <c r="K59" s="6">
        <v>6.173E-2</v>
      </c>
      <c r="L59" s="6">
        <v>2.3457400000000001E-4</v>
      </c>
      <c r="M59" s="6">
        <v>1.1258300000000001E-2</v>
      </c>
      <c r="N59" s="6">
        <v>0.3498033333333333</v>
      </c>
      <c r="O59" s="6">
        <v>2.6749666666666672E-2</v>
      </c>
      <c r="P59" s="6">
        <v>6.1729999999999999E-4</v>
      </c>
      <c r="Q59" s="6">
        <v>3.9095666666666674E-2</v>
      </c>
      <c r="R59" s="6">
        <v>4.7326333333333331E-2</v>
      </c>
      <c r="S59" s="6">
        <v>1.4403666666666667E-3</v>
      </c>
      <c r="T59" s="6">
        <v>0.10082566666666666</v>
      </c>
      <c r="U59" s="6">
        <v>0.16461333333333336</v>
      </c>
      <c r="V59" s="6">
        <v>7.6133666666666669E-2</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t="s">
        <v>430</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8.5407800000000006E-2</v>
      </c>
      <c r="J60" s="6">
        <v>0.854078</v>
      </c>
      <c r="K60" s="6">
        <v>1.7423191200000001</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17081.560000000001</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v>8.9957380000000003E-2</v>
      </c>
      <c r="J61" s="6">
        <v>0.89957379999999998</v>
      </c>
      <c r="K61" s="6">
        <v>2.9737769999999997</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v>1614400</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v>4.79E-3</v>
      </c>
      <c r="J62" s="6">
        <v>3.422E-2</v>
      </c>
      <c r="K62" s="6">
        <v>4.2620000000000005E-2</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t="s">
        <v>428</v>
      </c>
      <c r="F72" s="6" t="s">
        <v>428</v>
      </c>
      <c r="G72" s="6" t="s">
        <v>428</v>
      </c>
      <c r="H72" s="6" t="s">
        <v>428</v>
      </c>
      <c r="I72" s="6" t="s">
        <v>428</v>
      </c>
      <c r="J72" s="6" t="s">
        <v>428</v>
      </c>
      <c r="K72" s="6" t="s">
        <v>428</v>
      </c>
      <c r="L72" s="6" t="s">
        <v>428</v>
      </c>
      <c r="M72" s="6" t="s">
        <v>428</v>
      </c>
      <c r="N72" s="6" t="s">
        <v>428</v>
      </c>
      <c r="O72" s="6" t="s">
        <v>428</v>
      </c>
      <c r="P72" s="6" t="s">
        <v>428</v>
      </c>
      <c r="Q72" s="6" t="s">
        <v>428</v>
      </c>
      <c r="R72" s="6" t="s">
        <v>428</v>
      </c>
      <c r="S72" s="6" t="s">
        <v>428</v>
      </c>
      <c r="T72" s="6" t="s">
        <v>428</v>
      </c>
      <c r="U72" s="6" t="s">
        <v>428</v>
      </c>
      <c r="V72" s="6" t="s">
        <v>428</v>
      </c>
      <c r="W72" s="6" t="s">
        <v>428</v>
      </c>
      <c r="X72" s="6" t="s">
        <v>428</v>
      </c>
      <c r="Y72" s="6" t="s">
        <v>428</v>
      </c>
      <c r="Z72" s="6" t="s">
        <v>428</v>
      </c>
      <c r="AA72" s="6" t="s">
        <v>428</v>
      </c>
      <c r="AB72" s="6" t="s">
        <v>428</v>
      </c>
      <c r="AC72" s="6" t="s">
        <v>428</v>
      </c>
      <c r="AD72" s="6" t="s">
        <v>428</v>
      </c>
      <c r="AE72" s="36"/>
      <c r="AF72" s="24" t="s">
        <v>429</v>
      </c>
      <c r="AG72" s="24" t="s">
        <v>429</v>
      </c>
      <c r="AH72" s="24" t="s">
        <v>429</v>
      </c>
      <c r="AI72" s="24" t="s">
        <v>429</v>
      </c>
      <c r="AJ72" s="24" t="s">
        <v>429</v>
      </c>
      <c r="AK72" s="24" t="s">
        <v>428</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1.7368907242920928</v>
      </c>
      <c r="G82" s="6" t="s">
        <v>429</v>
      </c>
      <c r="H82" s="6" t="s">
        <v>429</v>
      </c>
      <c r="I82" s="6" t="s">
        <v>429</v>
      </c>
      <c r="J82" s="6" t="s">
        <v>429</v>
      </c>
      <c r="K82" s="6" t="s">
        <v>429</v>
      </c>
      <c r="L82" s="6" t="s">
        <v>429</v>
      </c>
      <c r="M82" s="6" t="s">
        <v>429</v>
      </c>
      <c r="N82" s="6" t="s">
        <v>429</v>
      </c>
      <c r="O82" s="6" t="s">
        <v>429</v>
      </c>
      <c r="P82" s="6">
        <v>1.0876586000000001E-2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10.05317561086742</v>
      </c>
      <c r="AL82" s="139" t="s">
        <v>219</v>
      </c>
    </row>
    <row r="83" spans="1:38" s="2" customFormat="1" ht="26.25" customHeight="1" thickBot="1" x14ac:dyDescent="0.25">
      <c r="A83" s="57" t="s">
        <v>53</v>
      </c>
      <c r="B83" s="65" t="s">
        <v>211</v>
      </c>
      <c r="C83" s="108" t="s">
        <v>212</v>
      </c>
      <c r="D83" s="59"/>
      <c r="E83" s="6" t="s">
        <v>438</v>
      </c>
      <c r="F83" s="6">
        <v>1.8964799999999997E-2</v>
      </c>
      <c r="G83" s="6" t="s">
        <v>438</v>
      </c>
      <c r="H83" s="6" t="s">
        <v>429</v>
      </c>
      <c r="I83" s="6">
        <v>0.47411999999999999</v>
      </c>
      <c r="J83" s="6">
        <v>3.5558999999999998</v>
      </c>
      <c r="K83" s="6">
        <v>16.594200000000001</v>
      </c>
      <c r="L83" s="6">
        <v>2.7024839999999998E-2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1185.3</v>
      </c>
      <c r="AL83" s="139" t="s">
        <v>431</v>
      </c>
    </row>
    <row r="84" spans="1:38" s="2" customFormat="1" ht="26.25" customHeight="1" thickBot="1" x14ac:dyDescent="0.25">
      <c r="A84" s="57" t="s">
        <v>53</v>
      </c>
      <c r="B84" s="65" t="s">
        <v>213</v>
      </c>
      <c r="C84" s="108" t="s">
        <v>214</v>
      </c>
      <c r="D84" s="59"/>
      <c r="E84" s="6" t="s">
        <v>438</v>
      </c>
      <c r="F84" s="6">
        <v>1.7120999999999997E-2</v>
      </c>
      <c r="G84" s="6" t="s">
        <v>429</v>
      </c>
      <c r="H84" s="6" t="s">
        <v>429</v>
      </c>
      <c r="I84" s="6">
        <v>1.0535999999999995E-2</v>
      </c>
      <c r="J84" s="6">
        <v>5.2679999999999984E-2</v>
      </c>
      <c r="K84" s="6">
        <v>0.21071999999999994</v>
      </c>
      <c r="L84" s="6">
        <v>1.3696799999999994E-6</v>
      </c>
      <c r="M84" s="6">
        <v>1.2511499999999997E-3</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131.69999999999996</v>
      </c>
      <c r="AL84" s="139" t="s">
        <v>432</v>
      </c>
    </row>
    <row r="85" spans="1:38" s="2" customFormat="1" ht="26.25" customHeight="1" thickBot="1" x14ac:dyDescent="0.25">
      <c r="A85" s="57" t="s">
        <v>208</v>
      </c>
      <c r="B85" s="61" t="s">
        <v>215</v>
      </c>
      <c r="C85" s="108" t="s">
        <v>402</v>
      </c>
      <c r="D85" s="59"/>
      <c r="E85" s="6" t="s">
        <v>429</v>
      </c>
      <c r="F85" s="6">
        <v>3.9877294090790079</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10.03269385523539</v>
      </c>
      <c r="AL85" s="139" t="s">
        <v>216</v>
      </c>
    </row>
    <row r="86" spans="1:38" s="2" customFormat="1" ht="26.25" customHeight="1" thickBot="1" x14ac:dyDescent="0.25">
      <c r="A86" s="57" t="s">
        <v>208</v>
      </c>
      <c r="B86" s="61" t="s">
        <v>217</v>
      </c>
      <c r="C86" s="62" t="s">
        <v>218</v>
      </c>
      <c r="D86" s="59"/>
      <c r="E86" s="6" t="s">
        <v>429</v>
      </c>
      <c r="F86" s="6">
        <v>4.3489162735299979E-2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7.0092137468000032E-3</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1.502560863195878</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6.7808964999999987E-3</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2.6526705914618538</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5.6815077342737998</v>
      </c>
      <c r="AL90" s="139" t="s">
        <v>219</v>
      </c>
    </row>
    <row r="91" spans="1:38" s="2" customFormat="1" ht="26.25" customHeight="1" thickBot="1" x14ac:dyDescent="0.25">
      <c r="A91" s="57" t="s">
        <v>208</v>
      </c>
      <c r="B91" s="61" t="s">
        <v>403</v>
      </c>
      <c r="C91" s="61" t="s">
        <v>228</v>
      </c>
      <c r="D91" s="59"/>
      <c r="E91" s="6">
        <v>3.503322379999999E-3</v>
      </c>
      <c r="F91" s="6">
        <v>9.2841702799999985E-3</v>
      </c>
      <c r="G91" s="6">
        <v>5.8694606000000006E-4</v>
      </c>
      <c r="H91" s="6">
        <v>7.9606005500000004E-3</v>
      </c>
      <c r="I91" s="6">
        <v>5.1801953694819998E-2</v>
      </c>
      <c r="J91" s="6">
        <v>5.1811278751759997E-2</v>
      </c>
      <c r="K91" s="6">
        <v>5.1813204789989999E-2</v>
      </c>
      <c r="L91" s="6">
        <v>2.3310879162669E-4</v>
      </c>
      <c r="M91" s="6">
        <v>0.10708338065</v>
      </c>
      <c r="N91" s="6">
        <v>0.152372752</v>
      </c>
      <c r="O91" s="6">
        <v>1.0646014240000001E-2</v>
      </c>
      <c r="P91" s="6">
        <v>1.1078121000000001E-5</v>
      </c>
      <c r="Q91" s="6">
        <v>2.5848949000000003E-4</v>
      </c>
      <c r="R91" s="6">
        <v>3.0319067999999998E-3</v>
      </c>
      <c r="S91" s="6">
        <v>9.6651103800000013E-2</v>
      </c>
      <c r="T91" s="6">
        <v>1.1009775900000001E-2</v>
      </c>
      <c r="U91" s="6" t="s">
        <v>429</v>
      </c>
      <c r="V91" s="6">
        <v>5.5710965899999999E-2</v>
      </c>
      <c r="W91" s="6">
        <v>1.9182170000000008E-4</v>
      </c>
      <c r="X91" s="6">
        <v>2.1292208700000002E-4</v>
      </c>
      <c r="Y91" s="6">
        <v>8.6319765000000018E-5</v>
      </c>
      <c r="Z91" s="6">
        <v>8.6319765000000018E-5</v>
      </c>
      <c r="AA91" s="6">
        <v>8.6319765000000018E-5</v>
      </c>
      <c r="AB91" s="6">
        <v>4.7188138200000016E-4</v>
      </c>
      <c r="AC91" s="6" t="s">
        <v>429</v>
      </c>
      <c r="AD91" s="6" t="s">
        <v>429</v>
      </c>
      <c r="AE91" s="36"/>
      <c r="AF91" s="24" t="s">
        <v>429</v>
      </c>
      <c r="AG91" s="24" t="s">
        <v>429</v>
      </c>
      <c r="AH91" s="24" t="s">
        <v>429</v>
      </c>
      <c r="AI91" s="24" t="s">
        <v>429</v>
      </c>
      <c r="AJ91" s="24" t="s">
        <v>429</v>
      </c>
      <c r="AK91" s="24">
        <v>2.1125699999999998</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1.29503948785</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1882.48297</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3"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8.3238700248133859E-2</v>
      </c>
      <c r="F99" s="6">
        <v>3.9198429107866084</v>
      </c>
      <c r="G99" s="6" t="s">
        <v>429</v>
      </c>
      <c r="H99" s="6">
        <v>3.7320406578141592</v>
      </c>
      <c r="I99" s="6">
        <v>5.7902659999999995E-2</v>
      </c>
      <c r="J99" s="6">
        <v>8.8972380000000004E-2</v>
      </c>
      <c r="K99" s="6">
        <v>0.19489187999999999</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150.4</v>
      </c>
      <c r="AL99" s="38" t="s">
        <v>245</v>
      </c>
    </row>
    <row r="100" spans="1:38" s="2" customFormat="1" ht="26.25" customHeight="1" thickBot="1" x14ac:dyDescent="0.25">
      <c r="A100" s="57" t="s">
        <v>243</v>
      </c>
      <c r="B100" s="57" t="s">
        <v>246</v>
      </c>
      <c r="C100" s="58" t="s">
        <v>407</v>
      </c>
      <c r="D100" s="70"/>
      <c r="E100" s="6">
        <v>2.2732293877706609E-2</v>
      </c>
      <c r="F100" s="6">
        <v>0.9538435109331117</v>
      </c>
      <c r="G100" s="6" t="s">
        <v>429</v>
      </c>
      <c r="H100" s="6">
        <v>0.70805081341284559</v>
      </c>
      <c r="I100" s="6">
        <v>1.9565579999999999E-2</v>
      </c>
      <c r="J100" s="6">
        <v>3.0100080000000005E-2</v>
      </c>
      <c r="K100" s="6">
        <v>6.5050380000000005E-2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255.4</v>
      </c>
      <c r="AL100" s="38" t="s">
        <v>245</v>
      </c>
    </row>
    <row r="101" spans="1:38" s="2" customFormat="1" ht="26.25" customHeight="1" thickBot="1" x14ac:dyDescent="0.25">
      <c r="A101" s="57" t="s">
        <v>243</v>
      </c>
      <c r="B101" s="57" t="s">
        <v>247</v>
      </c>
      <c r="C101" s="58" t="s">
        <v>248</v>
      </c>
      <c r="D101" s="70"/>
      <c r="E101" s="6">
        <v>1.1808845800391387E-2</v>
      </c>
      <c r="F101" s="6">
        <v>2.5132800000000004E-2</v>
      </c>
      <c r="G101" s="6" t="s">
        <v>429</v>
      </c>
      <c r="H101" s="6">
        <v>0.28957079253228962</v>
      </c>
      <c r="I101" s="6">
        <v>1.58428E-3</v>
      </c>
      <c r="J101" s="6">
        <v>4.7528400000000004E-3</v>
      </c>
      <c r="K101" s="6">
        <v>1.1089960000000001E-2</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112.2</v>
      </c>
      <c r="AL101" s="38" t="s">
        <v>245</v>
      </c>
    </row>
    <row r="102" spans="1:38" s="2" customFormat="1" ht="26.25" customHeight="1" thickBot="1" x14ac:dyDescent="0.25">
      <c r="A102" s="57" t="s">
        <v>243</v>
      </c>
      <c r="B102" s="57" t="s">
        <v>249</v>
      </c>
      <c r="C102" s="58" t="s">
        <v>385</v>
      </c>
      <c r="D102" s="70"/>
      <c r="E102" s="6">
        <v>3.348906751398728E-3</v>
      </c>
      <c r="F102" s="6">
        <v>0.30361920399999998</v>
      </c>
      <c r="G102" s="6" t="s">
        <v>429</v>
      </c>
      <c r="H102" s="6">
        <v>0.92338984523448464</v>
      </c>
      <c r="I102" s="6">
        <v>2.3636720000000003E-3</v>
      </c>
      <c r="J102" s="6">
        <v>4.8175040000000002E-2</v>
      </c>
      <c r="K102" s="6">
        <v>0.28915276000000001</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320.5</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429</v>
      </c>
      <c r="AG103" s="24" t="s">
        <v>429</v>
      </c>
      <c r="AH103" s="24" t="s">
        <v>429</v>
      </c>
      <c r="AI103" s="24" t="s">
        <v>429</v>
      </c>
      <c r="AJ103" s="24" t="s">
        <v>429</v>
      </c>
      <c r="AK103" s="24" t="s">
        <v>428</v>
      </c>
      <c r="AL103" s="38" t="s">
        <v>245</v>
      </c>
    </row>
    <row r="104" spans="1:38" s="2" customFormat="1" ht="26.25" customHeight="1" thickBot="1" x14ac:dyDescent="0.25">
      <c r="A104" s="57" t="s">
        <v>243</v>
      </c>
      <c r="B104" s="57" t="s">
        <v>252</v>
      </c>
      <c r="C104" s="58" t="s">
        <v>253</v>
      </c>
      <c r="D104" s="70"/>
      <c r="E104" s="6">
        <v>1.7126897638617086E-3</v>
      </c>
      <c r="F104" s="6">
        <v>7.4624000000000001E-3</v>
      </c>
      <c r="G104" s="6" t="s">
        <v>429</v>
      </c>
      <c r="H104" s="6">
        <v>4.1997748185257644E-2</v>
      </c>
      <c r="I104" s="6">
        <v>2.3015999999999998E-4</v>
      </c>
      <c r="J104" s="6">
        <v>6.9047999999999983E-4</v>
      </c>
      <c r="K104" s="6">
        <v>1.6111200000000002E-3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12.8</v>
      </c>
      <c r="AL104" s="38" t="s">
        <v>245</v>
      </c>
    </row>
    <row r="105" spans="1:38" s="2" customFormat="1" ht="26.25" customHeight="1" thickBot="1" x14ac:dyDescent="0.25">
      <c r="A105" s="57" t="s">
        <v>243</v>
      </c>
      <c r="B105" s="57" t="s">
        <v>254</v>
      </c>
      <c r="C105" s="58" t="s">
        <v>255</v>
      </c>
      <c r="D105" s="70"/>
      <c r="E105" s="6">
        <v>3.1839430575342463E-3</v>
      </c>
      <c r="F105" s="6">
        <v>3.8047500000000005E-2</v>
      </c>
      <c r="G105" s="6" t="s">
        <v>429</v>
      </c>
      <c r="H105" s="6">
        <v>9.0710052618395293E-2</v>
      </c>
      <c r="I105" s="6">
        <v>9.8196000000000025E-4</v>
      </c>
      <c r="J105" s="6">
        <v>1.5430800000000001E-3</v>
      </c>
      <c r="K105" s="6">
        <v>3.3667200000000001E-3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8.9</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429</v>
      </c>
      <c r="AG106" s="24" t="s">
        <v>429</v>
      </c>
      <c r="AH106" s="24" t="s">
        <v>429</v>
      </c>
      <c r="AI106" s="24" t="s">
        <v>429</v>
      </c>
      <c r="AJ106" s="24" t="s">
        <v>429</v>
      </c>
      <c r="AK106" s="24" t="s">
        <v>428</v>
      </c>
      <c r="AL106" s="38" t="s">
        <v>245</v>
      </c>
    </row>
    <row r="107" spans="1:38" s="2" customFormat="1" ht="26.25" customHeight="1" thickBot="1" x14ac:dyDescent="0.25">
      <c r="A107" s="57" t="s">
        <v>243</v>
      </c>
      <c r="B107" s="57" t="s">
        <v>258</v>
      </c>
      <c r="C107" s="58" t="s">
        <v>378</v>
      </c>
      <c r="D107" s="70"/>
      <c r="E107" s="6">
        <v>5.4099829871969863E-3</v>
      </c>
      <c r="F107" s="6">
        <v>0.41499150000000001</v>
      </c>
      <c r="G107" s="6" t="s">
        <v>429</v>
      </c>
      <c r="H107" s="6">
        <v>0.49422330963149491</v>
      </c>
      <c r="I107" s="6">
        <v>7.5453000000000004E-3</v>
      </c>
      <c r="J107" s="6">
        <v>0.100604</v>
      </c>
      <c r="K107" s="6">
        <v>0.47786899999999999</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2515.1</v>
      </c>
      <c r="AL107" s="38" t="s">
        <v>245</v>
      </c>
    </row>
    <row r="108" spans="1:38" s="2" customFormat="1" ht="26.25" customHeight="1" thickBot="1" x14ac:dyDescent="0.25">
      <c r="A108" s="57" t="s">
        <v>243</v>
      </c>
      <c r="B108" s="57" t="s">
        <v>259</v>
      </c>
      <c r="C108" s="58" t="s">
        <v>379</v>
      </c>
      <c r="D108" s="70"/>
      <c r="E108" s="6">
        <v>1.3351086000000002E-2</v>
      </c>
      <c r="F108" s="6">
        <v>0.248778</v>
      </c>
      <c r="G108" s="6" t="s">
        <v>429</v>
      </c>
      <c r="H108" s="6">
        <v>0.27576119900000001</v>
      </c>
      <c r="I108" s="6">
        <v>4.607E-3</v>
      </c>
      <c r="J108" s="6">
        <v>4.607E-2</v>
      </c>
      <c r="K108" s="6">
        <v>9.214E-2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2303.5</v>
      </c>
      <c r="AL108" s="38" t="s">
        <v>245</v>
      </c>
    </row>
    <row r="109" spans="1:38" s="2" customFormat="1" ht="26.25" customHeight="1" thickBot="1" x14ac:dyDescent="0.25">
      <c r="A109" s="57" t="s">
        <v>243</v>
      </c>
      <c r="B109" s="57" t="s">
        <v>260</v>
      </c>
      <c r="C109" s="58" t="s">
        <v>380</v>
      </c>
      <c r="D109" s="70"/>
      <c r="E109" s="6">
        <v>6.2954163287671234E-5</v>
      </c>
      <c r="F109" s="6">
        <v>1.6136999999999998E-3</v>
      </c>
      <c r="G109" s="6" t="s">
        <v>429</v>
      </c>
      <c r="H109" s="6">
        <v>1.8111428515068491E-3</v>
      </c>
      <c r="I109" s="6">
        <v>6.6000000000000005E-5</v>
      </c>
      <c r="J109" s="6">
        <v>3.6299999999999999E-4</v>
      </c>
      <c r="K109" s="6">
        <v>3.6299999999999999E-4</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3.3</v>
      </c>
      <c r="AL109" s="38" t="s">
        <v>245</v>
      </c>
    </row>
    <row r="110" spans="1:38" s="2" customFormat="1" ht="26.25" customHeight="1" thickBot="1" x14ac:dyDescent="0.25">
      <c r="A110" s="57" t="s">
        <v>243</v>
      </c>
      <c r="B110" s="57" t="s">
        <v>261</v>
      </c>
      <c r="C110" s="58" t="s">
        <v>381</v>
      </c>
      <c r="D110" s="70"/>
      <c r="E110" s="6">
        <v>7.2644030772602345E-4</v>
      </c>
      <c r="F110" s="6">
        <v>1.6587287999999929E-2</v>
      </c>
      <c r="G110" s="6" t="s">
        <v>429</v>
      </c>
      <c r="H110" s="6">
        <v>1.5860921308164303E-2</v>
      </c>
      <c r="I110" s="6">
        <v>4.3467199999999869E-4</v>
      </c>
      <c r="J110" s="6">
        <v>3.8067199999999865E-3</v>
      </c>
      <c r="K110" s="6">
        <v>6.0634399999999729E-3</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428</v>
      </c>
      <c r="AG110" s="24" t="s">
        <v>428</v>
      </c>
      <c r="AH110" s="24" t="s">
        <v>428</v>
      </c>
      <c r="AI110" s="24" t="s">
        <v>428</v>
      </c>
      <c r="AJ110" s="24" t="s">
        <v>428</v>
      </c>
      <c r="AK110" s="24">
        <v>121.89999999999932</v>
      </c>
      <c r="AL110" s="38" t="s">
        <v>245</v>
      </c>
    </row>
    <row r="111" spans="1:38" s="2" customFormat="1" ht="26.25" customHeight="1" thickBot="1" x14ac:dyDescent="0.25">
      <c r="A111" s="57" t="s">
        <v>243</v>
      </c>
      <c r="B111" s="57" t="s">
        <v>262</v>
      </c>
      <c r="C111" s="58" t="s">
        <v>375</v>
      </c>
      <c r="D111" s="70"/>
      <c r="E111" s="6">
        <v>1.9754250514285712E-2</v>
      </c>
      <c r="F111" s="6">
        <v>0.5791944</v>
      </c>
      <c r="G111" s="6" t="s">
        <v>429</v>
      </c>
      <c r="H111" s="6">
        <v>0.33572225211428569</v>
      </c>
      <c r="I111" s="6">
        <v>1.1936E-3</v>
      </c>
      <c r="J111" s="6">
        <v>2.3871999999999999E-3</v>
      </c>
      <c r="K111" s="6">
        <v>5.3711999999999987E-3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298.39999999999998</v>
      </c>
      <c r="AL111" s="38" t="s">
        <v>245</v>
      </c>
    </row>
    <row r="112" spans="1:38" s="2" customFormat="1" ht="26.25" customHeight="1" thickBot="1" x14ac:dyDescent="0.25">
      <c r="A112" s="57" t="s">
        <v>263</v>
      </c>
      <c r="B112" s="57" t="s">
        <v>264</v>
      </c>
      <c r="C112" s="58" t="s">
        <v>265</v>
      </c>
      <c r="D112" s="59"/>
      <c r="E112" s="6">
        <v>3.0960000000000001</v>
      </c>
      <c r="F112" s="6" t="s">
        <v>429</v>
      </c>
      <c r="G112" s="6" t="s">
        <v>429</v>
      </c>
      <c r="H112" s="6">
        <v>3.2297978500000006</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77400000</v>
      </c>
      <c r="AL112" s="38" t="s">
        <v>417</v>
      </c>
    </row>
    <row r="113" spans="1:38" s="2" customFormat="1" ht="26.25" customHeight="1" thickBot="1" x14ac:dyDescent="0.25">
      <c r="A113" s="57" t="s">
        <v>263</v>
      </c>
      <c r="B113" s="71" t="s">
        <v>266</v>
      </c>
      <c r="C113" s="72" t="s">
        <v>267</v>
      </c>
      <c r="D113" s="59"/>
      <c r="E113" s="6">
        <v>0.76958709454134522</v>
      </c>
      <c r="F113" s="6" t="s">
        <v>439</v>
      </c>
      <c r="G113" s="6" t="s">
        <v>429</v>
      </c>
      <c r="H113" s="6">
        <v>2.6542290373899271</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6.8966185599999988E-3</v>
      </c>
      <c r="F114" s="6" t="s">
        <v>429</v>
      </c>
      <c r="G114" s="6" t="s">
        <v>429</v>
      </c>
      <c r="H114" s="6">
        <v>2.2414010319999997E-2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172415.46399999998</v>
      </c>
      <c r="AL114" s="38" t="s">
        <v>444</v>
      </c>
    </row>
    <row r="115" spans="1:38" s="2" customFormat="1" ht="26.25" customHeight="1" thickBot="1" x14ac:dyDescent="0.25">
      <c r="A115" s="57" t="s">
        <v>263</v>
      </c>
      <c r="B115" s="71" t="s">
        <v>269</v>
      </c>
      <c r="C115" s="72" t="s">
        <v>270</v>
      </c>
      <c r="D115" s="59"/>
      <c r="E115" s="6">
        <v>0.12440838000000001</v>
      </c>
      <c r="F115" s="6" t="s">
        <v>429</v>
      </c>
      <c r="G115" s="6" t="s">
        <v>429</v>
      </c>
      <c r="H115" s="6">
        <v>0.24881676000000003</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v>3110209.5000000005</v>
      </c>
      <c r="AL115" s="38" t="s">
        <v>445</v>
      </c>
    </row>
    <row r="116" spans="1:38" s="2" customFormat="1" ht="26.25" customHeight="1" thickBot="1" x14ac:dyDescent="0.25">
      <c r="A116" s="57" t="s">
        <v>263</v>
      </c>
      <c r="B116" s="57" t="s">
        <v>271</v>
      </c>
      <c r="C116" s="63" t="s">
        <v>408</v>
      </c>
      <c r="D116" s="59"/>
      <c r="E116" s="6">
        <v>0.26349264851423226</v>
      </c>
      <c r="F116" s="6" t="s">
        <v>439</v>
      </c>
      <c r="G116" s="6" t="s">
        <v>429</v>
      </c>
      <c r="H116" s="6">
        <v>0.35613854213753476</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0.15040515000000002</v>
      </c>
      <c r="J119" s="6">
        <v>1.1765110000000001</v>
      </c>
      <c r="K119" s="6">
        <v>1.8943080000000001</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1214.3</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1.0442979999999999</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1214.3</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0.19903500000000002</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1.6074154200000003E-2</v>
      </c>
      <c r="F124" s="6">
        <v>4.2040095600000001E-2</v>
      </c>
      <c r="G124" s="6">
        <v>3.7094202000000007E-3</v>
      </c>
      <c r="H124" s="6">
        <v>3.7094202000000007E-3</v>
      </c>
      <c r="I124" s="6">
        <v>1.7293316972400004E-2</v>
      </c>
      <c r="J124" s="6">
        <v>2.11362762996E-2</v>
      </c>
      <c r="K124" s="6">
        <v>3.2665154281200003E-2</v>
      </c>
      <c r="L124" s="6">
        <v>1.5563985275160004E-3</v>
      </c>
      <c r="M124" s="6">
        <v>0.46120457819999999</v>
      </c>
      <c r="N124" s="6" t="s">
        <v>429</v>
      </c>
      <c r="O124" s="6" t="s">
        <v>429</v>
      </c>
      <c r="P124" s="6" t="s">
        <v>429</v>
      </c>
      <c r="Q124" s="6" t="s">
        <v>429</v>
      </c>
      <c r="R124" s="6" t="s">
        <v>429</v>
      </c>
      <c r="S124" s="6" t="s">
        <v>429</v>
      </c>
      <c r="T124" s="6" t="s">
        <v>429</v>
      </c>
      <c r="U124" s="6" t="s">
        <v>429</v>
      </c>
      <c r="V124" s="6" t="s">
        <v>429</v>
      </c>
      <c r="W124" s="6">
        <v>9.607398318000001E-3</v>
      </c>
      <c r="X124" s="6">
        <v>1.3834653577919999E-2</v>
      </c>
      <c r="Y124" s="6">
        <v>8.3007921467520007E-3</v>
      </c>
      <c r="Z124" s="6">
        <v>4.1503960733760004E-3</v>
      </c>
      <c r="AA124" s="6">
        <v>5.5338614311679999E-3</v>
      </c>
      <c r="AB124" s="6">
        <v>3.1819703229215998E-2</v>
      </c>
      <c r="AC124" s="6" t="s">
        <v>429</v>
      </c>
      <c r="AD124" s="6" t="s">
        <v>429</v>
      </c>
      <c r="AE124" s="36"/>
      <c r="AF124" s="24" t="s">
        <v>429</v>
      </c>
      <c r="AG124" s="24" t="s">
        <v>429</v>
      </c>
      <c r="AH124" s="24" t="s">
        <v>429</v>
      </c>
      <c r="AI124" s="24" t="s">
        <v>429</v>
      </c>
      <c r="AJ124" s="24" t="s">
        <v>429</v>
      </c>
      <c r="AK124" s="24">
        <v>1236.4734000000001</v>
      </c>
      <c r="AL124" s="38" t="s">
        <v>442</v>
      </c>
    </row>
    <row r="125" spans="1:38" s="2" customFormat="1" ht="26.25" customHeight="1" thickBot="1" x14ac:dyDescent="0.25">
      <c r="A125" s="57" t="s">
        <v>288</v>
      </c>
      <c r="B125" s="57" t="s">
        <v>289</v>
      </c>
      <c r="C125" s="58" t="s">
        <v>290</v>
      </c>
      <c r="D125" s="59"/>
      <c r="E125" s="6" t="s">
        <v>429</v>
      </c>
      <c r="F125" s="6">
        <v>0.25384822588221861</v>
      </c>
      <c r="G125" s="6" t="s">
        <v>429</v>
      </c>
      <c r="H125" s="6" t="s">
        <v>438</v>
      </c>
      <c r="I125" s="6">
        <v>1.7089346999999998E-5</v>
      </c>
      <c r="J125" s="6">
        <v>1.1341112099999998E-4</v>
      </c>
      <c r="K125" s="6">
        <v>2.3976871699999999E-4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517.85899999999992</v>
      </c>
      <c r="AL125" s="38" t="s">
        <v>424</v>
      </c>
    </row>
    <row r="126" spans="1:38" s="2" customFormat="1" ht="26.25" customHeight="1" thickBot="1" x14ac:dyDescent="0.25">
      <c r="A126" s="57" t="s">
        <v>288</v>
      </c>
      <c r="B126" s="57" t="s">
        <v>291</v>
      </c>
      <c r="C126" s="58" t="s">
        <v>292</v>
      </c>
      <c r="D126" s="59"/>
      <c r="E126" s="6" t="s">
        <v>438</v>
      </c>
      <c r="F126" s="6" t="s">
        <v>438</v>
      </c>
      <c r="G126" s="6" t="s">
        <v>438</v>
      </c>
      <c r="H126" s="6">
        <v>6.3600202559999999E-2</v>
      </c>
      <c r="I126" s="6" t="s">
        <v>438</v>
      </c>
      <c r="J126" s="6" t="s">
        <v>438</v>
      </c>
      <c r="K126" s="6" t="s">
        <v>438</v>
      </c>
      <c r="L126" s="6" t="s">
        <v>438</v>
      </c>
      <c r="M126" s="6" t="s">
        <v>438</v>
      </c>
      <c r="N126" s="6" t="s">
        <v>429</v>
      </c>
      <c r="O126" s="6" t="s">
        <v>429</v>
      </c>
      <c r="P126" s="6" t="s">
        <v>429</v>
      </c>
      <c r="Q126" s="6" t="s">
        <v>429</v>
      </c>
      <c r="R126" s="6" t="s">
        <v>429</v>
      </c>
      <c r="S126" s="6" t="s">
        <v>429</v>
      </c>
      <c r="T126" s="6" t="s">
        <v>429</v>
      </c>
      <c r="U126" s="6" t="s">
        <v>429</v>
      </c>
      <c r="V126" s="6" t="s">
        <v>429</v>
      </c>
      <c r="W126" s="6" t="s">
        <v>429</v>
      </c>
      <c r="X126" s="6" t="s">
        <v>429</v>
      </c>
      <c r="Y126" s="6" t="s">
        <v>429</v>
      </c>
      <c r="Z126" s="6" t="s">
        <v>429</v>
      </c>
      <c r="AA126" s="6" t="s">
        <v>429</v>
      </c>
      <c r="AB126" s="6" t="s">
        <v>429</v>
      </c>
      <c r="AC126" s="6" t="s">
        <v>429</v>
      </c>
      <c r="AD126" s="6" t="s">
        <v>429</v>
      </c>
      <c r="AE126" s="36"/>
      <c r="AF126" s="24" t="s">
        <v>429</v>
      </c>
      <c r="AG126" s="24" t="s">
        <v>429</v>
      </c>
      <c r="AH126" s="24" t="s">
        <v>429</v>
      </c>
      <c r="AI126" s="24" t="s">
        <v>429</v>
      </c>
      <c r="AJ126" s="24" t="s">
        <v>429</v>
      </c>
      <c r="AK126" s="24">
        <v>272.73</v>
      </c>
      <c r="AL126" s="38" t="s">
        <v>423</v>
      </c>
    </row>
    <row r="127" spans="1:38" s="2" customFormat="1" ht="26.25" customHeight="1" thickBot="1" x14ac:dyDescent="0.25">
      <c r="A127" s="57" t="s">
        <v>288</v>
      </c>
      <c r="B127" s="57" t="s">
        <v>293</v>
      </c>
      <c r="C127" s="58" t="s">
        <v>294</v>
      </c>
      <c r="D127" s="59"/>
      <c r="E127" s="6" t="s">
        <v>438</v>
      </c>
      <c r="F127" s="6" t="s">
        <v>438</v>
      </c>
      <c r="G127" s="6" t="s">
        <v>438</v>
      </c>
      <c r="H127" s="6">
        <v>9.9101161504840496E-2</v>
      </c>
      <c r="I127" s="6" t="s">
        <v>438</v>
      </c>
      <c r="J127" s="6" t="s">
        <v>438</v>
      </c>
      <c r="K127" s="6" t="s">
        <v>438</v>
      </c>
      <c r="L127" s="6" t="s">
        <v>438</v>
      </c>
      <c r="M127" s="6" t="s">
        <v>438</v>
      </c>
      <c r="N127" s="6" t="s">
        <v>438</v>
      </c>
      <c r="O127" s="6" t="s">
        <v>438</v>
      </c>
      <c r="P127" s="6" t="s">
        <v>438</v>
      </c>
      <c r="Q127" s="6" t="s">
        <v>429</v>
      </c>
      <c r="R127" s="6" t="s">
        <v>438</v>
      </c>
      <c r="S127" s="6" t="s">
        <v>429</v>
      </c>
      <c r="T127" s="6" t="s">
        <v>429</v>
      </c>
      <c r="U127" s="6" t="s">
        <v>429</v>
      </c>
      <c r="V127" s="6" t="s">
        <v>438</v>
      </c>
      <c r="W127" s="6" t="s">
        <v>438</v>
      </c>
      <c r="X127" s="6" t="s">
        <v>438</v>
      </c>
      <c r="Y127" s="6" t="s">
        <v>438</v>
      </c>
      <c r="Z127" s="6" t="s">
        <v>438</v>
      </c>
      <c r="AA127" s="6" t="s">
        <v>438</v>
      </c>
      <c r="AB127" s="6" t="s">
        <v>438</v>
      </c>
      <c r="AC127" s="6" t="s">
        <v>438</v>
      </c>
      <c r="AD127" s="6" t="s">
        <v>438</v>
      </c>
      <c r="AE127" s="36"/>
      <c r="AF127" s="24" t="s">
        <v>429</v>
      </c>
      <c r="AG127" s="24" t="s">
        <v>429</v>
      </c>
      <c r="AH127" s="24" t="s">
        <v>429</v>
      </c>
      <c r="AI127" s="24" t="s">
        <v>429</v>
      </c>
      <c r="AJ127" s="24" t="s">
        <v>429</v>
      </c>
      <c r="AK127" s="24">
        <v>2.8535916517230921</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1.1782584E-4</v>
      </c>
      <c r="F130" s="6">
        <v>1.0021968000000002E-3</v>
      </c>
      <c r="G130" s="6">
        <v>6.365304E-6</v>
      </c>
      <c r="H130" s="6" t="s">
        <v>438</v>
      </c>
      <c r="I130" s="6">
        <v>5.4172799999999997E-7</v>
      </c>
      <c r="J130" s="6">
        <v>9.4802399999999999E-7</v>
      </c>
      <c r="K130" s="6">
        <v>1.35432E-6</v>
      </c>
      <c r="L130" s="6">
        <v>1.896048E-8</v>
      </c>
      <c r="M130" s="6">
        <v>9.4802399999999992E-5</v>
      </c>
      <c r="N130" s="6">
        <v>1.7606160000000002E-4</v>
      </c>
      <c r="O130" s="6">
        <v>1.3543199999999999E-5</v>
      </c>
      <c r="P130" s="6">
        <v>7.5841919999999999E-6</v>
      </c>
      <c r="Q130" s="6">
        <v>2.1669119999999999E-6</v>
      </c>
      <c r="R130" s="6" t="s">
        <v>438</v>
      </c>
      <c r="S130" s="6" t="s">
        <v>438</v>
      </c>
      <c r="T130" s="6">
        <v>1.8960480000000001E-5</v>
      </c>
      <c r="U130" s="6" t="s">
        <v>438</v>
      </c>
      <c r="V130" s="6" t="s">
        <v>438</v>
      </c>
      <c r="W130" s="6">
        <v>4.7401199999999998E-2</v>
      </c>
      <c r="X130" s="6" t="s">
        <v>438</v>
      </c>
      <c r="Y130" s="6" t="s">
        <v>438</v>
      </c>
      <c r="Z130" s="6" t="s">
        <v>438</v>
      </c>
      <c r="AA130" s="6" t="s">
        <v>438</v>
      </c>
      <c r="AB130" s="6">
        <v>2.70864E-6</v>
      </c>
      <c r="AC130" s="6">
        <v>2.7086399999999998E-7</v>
      </c>
      <c r="AD130" s="6" t="s">
        <v>429</v>
      </c>
      <c r="AE130" s="36"/>
      <c r="AF130" s="24" t="s">
        <v>428</v>
      </c>
      <c r="AG130" s="24" t="s">
        <v>428</v>
      </c>
      <c r="AH130" s="24" t="s">
        <v>428</v>
      </c>
      <c r="AI130" s="24" t="s">
        <v>428</v>
      </c>
      <c r="AJ130" s="24" t="s">
        <v>428</v>
      </c>
      <c r="AK130" s="24">
        <v>0.13500000000000001</v>
      </c>
      <c r="AL130" s="38" t="s">
        <v>300</v>
      </c>
    </row>
    <row r="131" spans="1:38" s="2" customFormat="1" ht="26.25" customHeight="1" thickBot="1" x14ac:dyDescent="0.25">
      <c r="A131" s="57" t="s">
        <v>288</v>
      </c>
      <c r="B131" s="61" t="s">
        <v>303</v>
      </c>
      <c r="C131" s="68" t="s">
        <v>304</v>
      </c>
      <c r="D131" s="59"/>
      <c r="E131" s="6">
        <v>6.6837999999999999E-5</v>
      </c>
      <c r="F131" s="6">
        <v>2.0341999999999999E-5</v>
      </c>
      <c r="G131" s="6">
        <v>1.5692400000000002E-5</v>
      </c>
      <c r="H131" s="6" t="s">
        <v>438</v>
      </c>
      <c r="I131" s="6" t="s">
        <v>438</v>
      </c>
      <c r="J131" s="6" t="s">
        <v>438</v>
      </c>
      <c r="K131" s="6">
        <v>4.9401999999999996E-4</v>
      </c>
      <c r="L131" s="6">
        <v>1.1362459999999999E-5</v>
      </c>
      <c r="M131" s="6">
        <v>5.5214000000000002E-6</v>
      </c>
      <c r="N131" s="6">
        <v>1.8017199999999999E-3</v>
      </c>
      <c r="O131" s="6">
        <v>2.3248E-4</v>
      </c>
      <c r="P131" s="6">
        <v>1.2495799999999999E-3</v>
      </c>
      <c r="Q131" s="6">
        <v>5.8120000000000004E-6</v>
      </c>
      <c r="R131" s="6">
        <v>5.8119999999999999E-5</v>
      </c>
      <c r="S131" s="6">
        <v>2.8478800000000001E-3</v>
      </c>
      <c r="T131" s="6">
        <v>5.8119999999999999E-5</v>
      </c>
      <c r="U131" s="6" t="s">
        <v>438</v>
      </c>
      <c r="V131" s="6" t="s">
        <v>438</v>
      </c>
      <c r="W131" s="6">
        <v>1.1623999999999999</v>
      </c>
      <c r="X131" s="6" t="s">
        <v>438</v>
      </c>
      <c r="Y131" s="6" t="s">
        <v>438</v>
      </c>
      <c r="Z131" s="6" t="s">
        <v>438</v>
      </c>
      <c r="AA131" s="6" t="s">
        <v>438</v>
      </c>
      <c r="AB131" s="6">
        <v>1.1624E-9</v>
      </c>
      <c r="AC131" s="6">
        <v>2.9060000000000002E-3</v>
      </c>
      <c r="AD131" s="6" t="s">
        <v>429</v>
      </c>
      <c r="AE131" s="36"/>
      <c r="AF131" s="24" t="s">
        <v>429</v>
      </c>
      <c r="AG131" s="24" t="s">
        <v>429</v>
      </c>
      <c r="AH131" s="24" t="s">
        <v>429</v>
      </c>
      <c r="AI131" s="24" t="s">
        <v>429</v>
      </c>
      <c r="AJ131" s="24" t="s">
        <v>429</v>
      </c>
      <c r="AK131" s="24">
        <v>2.9000000000000001E-2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2.8404749999999999E-3</v>
      </c>
      <c r="F133" s="6">
        <v>4.4759000000000003E-5</v>
      </c>
      <c r="G133" s="6">
        <v>3.8905900000000003E-4</v>
      </c>
      <c r="H133" s="6" t="s">
        <v>429</v>
      </c>
      <c r="I133" s="6">
        <v>1.194721E-4</v>
      </c>
      <c r="J133" s="6">
        <v>1.194721E-4</v>
      </c>
      <c r="K133" s="6">
        <v>1.3276208000000001E-4</v>
      </c>
      <c r="L133" s="6" t="s">
        <v>438</v>
      </c>
      <c r="M133" s="6">
        <v>4.8202000000000005E-4</v>
      </c>
      <c r="N133" s="6">
        <v>1.0339329000000001E-4</v>
      </c>
      <c r="O133" s="6">
        <v>1.7318290000000003E-5</v>
      </c>
      <c r="P133" s="6">
        <v>5.1300699999999996E-3</v>
      </c>
      <c r="Q133" s="6">
        <v>4.6859229999999996E-5</v>
      </c>
      <c r="R133" s="6">
        <v>4.6687080000000001E-5</v>
      </c>
      <c r="S133" s="6">
        <v>4.2796489999999995E-5</v>
      </c>
      <c r="T133" s="6">
        <v>5.9667189999999996E-5</v>
      </c>
      <c r="U133" s="6">
        <v>6.8102540000000003E-5</v>
      </c>
      <c r="V133" s="6">
        <v>5.5129316000000002E-4</v>
      </c>
      <c r="W133" s="6">
        <v>9.2960999999999993E-5</v>
      </c>
      <c r="X133" s="6">
        <v>4.5447599999999996E-8</v>
      </c>
      <c r="Y133" s="6">
        <v>2.4824029999999997E-8</v>
      </c>
      <c r="Z133" s="6">
        <v>2.217292E-8</v>
      </c>
      <c r="AA133" s="6">
        <v>2.4066569999999998E-8</v>
      </c>
      <c r="AB133" s="6">
        <v>1.1651111999999999E-7</v>
      </c>
      <c r="AC133" s="6">
        <v>5.164499999999999E-4</v>
      </c>
      <c r="AD133" s="6">
        <v>1.4116299999999999E-3</v>
      </c>
      <c r="AE133" s="36"/>
      <c r="AF133" s="24" t="s">
        <v>429</v>
      </c>
      <c r="AG133" s="24" t="s">
        <v>429</v>
      </c>
      <c r="AH133" s="24" t="s">
        <v>429</v>
      </c>
      <c r="AI133" s="24" t="s">
        <v>429</v>
      </c>
      <c r="AJ133" s="24" t="s">
        <v>429</v>
      </c>
      <c r="AK133" s="24">
        <v>3443</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1.5701640344999985E-3</v>
      </c>
      <c r="G136" s="6" t="s">
        <v>429</v>
      </c>
      <c r="H136" s="6">
        <v>9.2046400000000014E-2</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42.707540399999999</v>
      </c>
      <c r="AL136" s="38" t="s">
        <v>415</v>
      </c>
    </row>
    <row r="137" spans="1:38" s="2" customFormat="1" ht="26.25" customHeight="1" thickBot="1" x14ac:dyDescent="0.25">
      <c r="A137" s="57" t="s">
        <v>288</v>
      </c>
      <c r="B137" s="57" t="s">
        <v>315</v>
      </c>
      <c r="C137" s="58" t="s">
        <v>316</v>
      </c>
      <c r="D137" s="59"/>
      <c r="E137" s="6" t="s">
        <v>429</v>
      </c>
      <c r="F137" s="6">
        <v>6.7135199999999987E-5</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13.790345899999998</v>
      </c>
      <c r="AL137" s="38" t="s">
        <v>415</v>
      </c>
    </row>
    <row r="138" spans="1:38" s="2" customFormat="1" ht="26.25" customHeight="1" thickBot="1" x14ac:dyDescent="0.25">
      <c r="A138" s="61" t="s">
        <v>288</v>
      </c>
      <c r="B138" s="61" t="s">
        <v>317</v>
      </c>
      <c r="C138" s="63" t="s">
        <v>318</v>
      </c>
      <c r="D138" s="60"/>
      <c r="E138" s="6" t="s">
        <v>429</v>
      </c>
      <c r="F138" s="6">
        <v>5.0227035300000008E-4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0.23675678</v>
      </c>
      <c r="J139" s="6">
        <v>0.23675678</v>
      </c>
      <c r="K139" s="6">
        <v>0.23675678</v>
      </c>
      <c r="L139" s="6" t="s">
        <v>438</v>
      </c>
      <c r="M139" s="6" t="s">
        <v>438</v>
      </c>
      <c r="N139" s="6">
        <v>6.8749999999999996E-4</v>
      </c>
      <c r="O139" s="6">
        <v>1.3749999999999999E-3</v>
      </c>
      <c r="P139" s="6">
        <v>1.3749999999999999E-3</v>
      </c>
      <c r="Q139" s="6">
        <v>2.2136599999999997E-3</v>
      </c>
      <c r="R139" s="6">
        <v>2.0997700000000004E-3</v>
      </c>
      <c r="S139" s="6">
        <v>4.8891200000000003E-3</v>
      </c>
      <c r="T139" s="6" t="s">
        <v>438</v>
      </c>
      <c r="U139" s="6" t="s">
        <v>438</v>
      </c>
      <c r="V139" s="6" t="s">
        <v>438</v>
      </c>
      <c r="W139" s="6">
        <v>2.396852</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4559</v>
      </c>
      <c r="AL139" s="38" t="s">
        <v>411</v>
      </c>
    </row>
    <row r="140" spans="1:38" s="2" customFormat="1" ht="26.25" customHeight="1" thickBot="1" x14ac:dyDescent="0.25">
      <c r="A140" s="57" t="s">
        <v>321</v>
      </c>
      <c r="B140" s="61" t="s">
        <v>322</v>
      </c>
      <c r="C140" s="58" t="s">
        <v>377</v>
      </c>
      <c r="D140" s="59"/>
      <c r="E140" s="6">
        <v>5.0131333203163694E-2</v>
      </c>
      <c r="F140" s="6" t="s">
        <v>429</v>
      </c>
      <c r="G140" s="6" t="s">
        <v>429</v>
      </c>
      <c r="H140" s="6" t="s">
        <v>429</v>
      </c>
      <c r="I140" s="6">
        <v>0.41016545348043032</v>
      </c>
      <c r="J140" s="6">
        <v>0.50131333203163697</v>
      </c>
      <c r="K140" s="6">
        <v>0.77475696768525715</v>
      </c>
      <c r="L140" s="6">
        <v>3.6914890813238725E-2</v>
      </c>
      <c r="M140" s="6">
        <v>3.5547672634970624</v>
      </c>
      <c r="N140" s="6" t="s">
        <v>429</v>
      </c>
      <c r="O140" s="6" t="s">
        <v>429</v>
      </c>
      <c r="P140" s="6" t="s">
        <v>429</v>
      </c>
      <c r="Q140" s="6" t="s">
        <v>429</v>
      </c>
      <c r="R140" s="6" t="s">
        <v>429</v>
      </c>
      <c r="S140" s="6" t="s">
        <v>429</v>
      </c>
      <c r="T140" s="6" t="s">
        <v>429</v>
      </c>
      <c r="U140" s="6" t="s">
        <v>429</v>
      </c>
      <c r="V140" s="6" t="s">
        <v>429</v>
      </c>
      <c r="W140" s="6">
        <v>0.2278696963780168</v>
      </c>
      <c r="X140" s="6">
        <v>0.32813236278434421</v>
      </c>
      <c r="Y140" s="6">
        <v>0.19687941767060652</v>
      </c>
      <c r="Z140" s="6">
        <v>9.8439708835303258E-2</v>
      </c>
      <c r="AA140" s="6">
        <v>0.1312529451137377</v>
      </c>
      <c r="AB140" s="6">
        <v>0.75470443440399171</v>
      </c>
      <c r="AC140" s="6" t="s">
        <v>429</v>
      </c>
      <c r="AD140" s="6" t="s">
        <v>429</v>
      </c>
      <c r="AE140" s="36"/>
      <c r="AF140" s="24" t="s">
        <v>429</v>
      </c>
      <c r="AG140" s="24" t="s">
        <v>429</v>
      </c>
      <c r="AH140" s="24" t="s">
        <v>429</v>
      </c>
      <c r="AI140" s="24" t="s">
        <v>429</v>
      </c>
      <c r="AJ140" s="24" t="s">
        <v>429</v>
      </c>
      <c r="AK140" s="24">
        <v>73.506353669999996</v>
      </c>
      <c r="AL140" s="38" t="s">
        <v>440</v>
      </c>
    </row>
    <row r="141" spans="1:38" s="9" customFormat="1" ht="37.5" customHeight="1" thickBot="1" x14ac:dyDescent="0.25">
      <c r="A141" s="75"/>
      <c r="B141" s="76" t="s">
        <v>323</v>
      </c>
      <c r="C141" s="77" t="s">
        <v>387</v>
      </c>
      <c r="D141" s="75" t="s">
        <v>142</v>
      </c>
      <c r="E141" s="20">
        <f>SUM(E14:E140)</f>
        <v>33.269350411643849</v>
      </c>
      <c r="F141" s="20">
        <f t="shared" ref="F141:AD141" si="0">SUM(F14:F140)</f>
        <v>39.788538512247762</v>
      </c>
      <c r="G141" s="20">
        <f t="shared" si="0"/>
        <v>3.6175432969027135</v>
      </c>
      <c r="H141" s="20">
        <f t="shared" si="0"/>
        <v>15.911787664933733</v>
      </c>
      <c r="I141" s="20">
        <f t="shared" si="0"/>
        <v>19.62215044925729</v>
      </c>
      <c r="J141" s="20">
        <f t="shared" si="0"/>
        <v>26.705019199820754</v>
      </c>
      <c r="K141" s="20">
        <f t="shared" si="0"/>
        <v>46.052349205052806</v>
      </c>
      <c r="L141" s="20">
        <f t="shared" si="0"/>
        <v>2.7305210102060982</v>
      </c>
      <c r="M141" s="20">
        <f t="shared" si="0"/>
        <v>121.43464337218936</v>
      </c>
      <c r="N141" s="20">
        <f t="shared" si="0"/>
        <v>3.4403581697465468</v>
      </c>
      <c r="O141" s="20">
        <f t="shared" si="0"/>
        <v>0.60982742204772911</v>
      </c>
      <c r="P141" s="20">
        <f t="shared" si="0"/>
        <v>0.10525166247467081</v>
      </c>
      <c r="Q141" s="20">
        <f t="shared" si="0"/>
        <v>0.23668109281041172</v>
      </c>
      <c r="R141" s="20">
        <f>SUM(R14:R140)</f>
        <v>1.3326344071715792</v>
      </c>
      <c r="S141" s="20">
        <f t="shared" si="0"/>
        <v>4.3216788731889038</v>
      </c>
      <c r="T141" s="20">
        <f t="shared" si="0"/>
        <v>0.53452504513089405</v>
      </c>
      <c r="U141" s="20">
        <f t="shared" si="0"/>
        <v>0.22274441848833831</v>
      </c>
      <c r="V141" s="20">
        <f t="shared" si="0"/>
        <v>26.040513294720082</v>
      </c>
      <c r="W141" s="20">
        <f t="shared" si="0"/>
        <v>20.021655632546782</v>
      </c>
      <c r="X141" s="20">
        <f t="shared" si="0"/>
        <v>2.7876729268422986</v>
      </c>
      <c r="Y141" s="20">
        <f t="shared" si="0"/>
        <v>2.6159621066232441</v>
      </c>
      <c r="Z141" s="20">
        <f t="shared" si="0"/>
        <v>0.99793007044242721</v>
      </c>
      <c r="AA141" s="20">
        <f t="shared" si="0"/>
        <v>1.4820418748273332</v>
      </c>
      <c r="AB141" s="20">
        <f t="shared" si="0"/>
        <v>7.883209133958081</v>
      </c>
      <c r="AC141" s="20">
        <f t="shared" si="0"/>
        <v>0.50211848418737026</v>
      </c>
      <c r="AD141" s="20">
        <f t="shared" si="0"/>
        <v>0.18719622730105598</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33.269350411643849</v>
      </c>
      <c r="F152" s="14">
        <f t="shared" ref="F152:AD152" si="1">F141 + F151 + IF(AND(OR($B$4="AT",$B$4="BE",$B$4="CH",$B$4="GB",$B$4="IE",$B$4="LT",$B$4="LU",$B$4="NL"),SUM(F143:F149)&gt;0),SUM(F143:F149)-SUM(F27:F33),0)</f>
        <v>39.788538512247762</v>
      </c>
      <c r="G152" s="14">
        <f t="shared" si="1"/>
        <v>3.6175432969027135</v>
      </c>
      <c r="H152" s="14">
        <f t="shared" si="1"/>
        <v>15.911787664933733</v>
      </c>
      <c r="I152" s="14">
        <f t="shared" si="1"/>
        <v>19.62215044925729</v>
      </c>
      <c r="J152" s="14">
        <f t="shared" si="1"/>
        <v>26.705019199820754</v>
      </c>
      <c r="K152" s="14">
        <f t="shared" si="1"/>
        <v>46.052349205052806</v>
      </c>
      <c r="L152" s="14">
        <f t="shared" si="1"/>
        <v>2.7305210102060982</v>
      </c>
      <c r="M152" s="14">
        <f t="shared" si="1"/>
        <v>121.43464337218936</v>
      </c>
      <c r="N152" s="14">
        <f t="shared" si="1"/>
        <v>3.4403581697465468</v>
      </c>
      <c r="O152" s="14">
        <f t="shared" si="1"/>
        <v>0.60982742204772911</v>
      </c>
      <c r="P152" s="14">
        <f t="shared" si="1"/>
        <v>0.10525166247467081</v>
      </c>
      <c r="Q152" s="14">
        <f t="shared" si="1"/>
        <v>0.23668109281041172</v>
      </c>
      <c r="R152" s="14">
        <f t="shared" si="1"/>
        <v>1.3326344071715792</v>
      </c>
      <c r="S152" s="14">
        <f t="shared" si="1"/>
        <v>4.3216788731889038</v>
      </c>
      <c r="T152" s="14">
        <f t="shared" si="1"/>
        <v>0.53452504513089405</v>
      </c>
      <c r="U152" s="14">
        <f t="shared" si="1"/>
        <v>0.22274441848833831</v>
      </c>
      <c r="V152" s="14">
        <f t="shared" si="1"/>
        <v>26.040513294720082</v>
      </c>
      <c r="W152" s="14">
        <f t="shared" si="1"/>
        <v>20.021655632546782</v>
      </c>
      <c r="X152" s="14">
        <f t="shared" si="1"/>
        <v>2.7876729268422986</v>
      </c>
      <c r="Y152" s="14">
        <f t="shared" si="1"/>
        <v>2.6159621066232441</v>
      </c>
      <c r="Z152" s="14">
        <f t="shared" si="1"/>
        <v>0.99793007044242721</v>
      </c>
      <c r="AA152" s="14">
        <f t="shared" si="1"/>
        <v>1.4820418748273332</v>
      </c>
      <c r="AB152" s="14">
        <f t="shared" si="1"/>
        <v>7.883209133958081</v>
      </c>
      <c r="AC152" s="14">
        <f t="shared" si="1"/>
        <v>0.50211848418737026</v>
      </c>
      <c r="AD152" s="14">
        <f t="shared" si="1"/>
        <v>0.18719622730105598</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33.269350411643849</v>
      </c>
      <c r="F154" s="14">
        <f>F141 + F153 - IF(OR($B$6=2005,$B$6&gt;=2020),SUM(F99:F122),0) + IF(AND(OR($B$4="AT",$B$4="BE",$B$4="CH",$B$4="GB",$B$4="IE",$B$4="LT",$B$4="LU",$B$4="NL"),SUM(F143:F149)&gt;0),SUM(F143:F149)-SUM(F27:F33),0)</f>
        <v>39.788538512247762</v>
      </c>
      <c r="G154" s="14">
        <f>G141 + G153 + IF(AND(OR($B$4="AT",$B$4="BE",$B$4="CH",$B$4="GB",$B$4="IE",$B$4="LT",$B$4="LU",$B$4="NL"),SUM(G143:G149)&gt;0),SUM(G143:G149)-SUM(G27:G33),0)</f>
        <v>3.6175432969027135</v>
      </c>
      <c r="H154" s="14">
        <f t="shared" ref="H154:AD154" si="2">H141 + H153 + IF(AND(OR($B$4="AT",$B$4="BE",$B$4="CH",$B$4="GB",$B$4="IE",$B$4="LT",$B$4="LU",$B$4="NL"),SUM(H143:H149)&gt;0),SUM(H143:H149)-SUM(H27:H33),0)</f>
        <v>15.911787664933733</v>
      </c>
      <c r="I154" s="14">
        <f t="shared" si="2"/>
        <v>19.62215044925729</v>
      </c>
      <c r="J154" s="14">
        <f t="shared" si="2"/>
        <v>26.705019199820754</v>
      </c>
      <c r="K154" s="14">
        <f t="shared" si="2"/>
        <v>46.052349205052806</v>
      </c>
      <c r="L154" s="14">
        <f t="shared" si="2"/>
        <v>2.7305210102060982</v>
      </c>
      <c r="M154" s="14">
        <f t="shared" si="2"/>
        <v>121.43464337218936</v>
      </c>
      <c r="N154" s="14">
        <f t="shared" si="2"/>
        <v>3.4403581697465468</v>
      </c>
      <c r="O154" s="14">
        <f t="shared" si="2"/>
        <v>0.60982742204772911</v>
      </c>
      <c r="P154" s="14">
        <f t="shared" si="2"/>
        <v>0.10525166247467081</v>
      </c>
      <c r="Q154" s="14">
        <f t="shared" si="2"/>
        <v>0.23668109281041172</v>
      </c>
      <c r="R154" s="14">
        <f t="shared" si="2"/>
        <v>1.3326344071715792</v>
      </c>
      <c r="S154" s="14">
        <f t="shared" si="2"/>
        <v>4.3216788731889038</v>
      </c>
      <c r="T154" s="14">
        <f t="shared" si="2"/>
        <v>0.53452504513089405</v>
      </c>
      <c r="U154" s="14">
        <f t="shared" si="2"/>
        <v>0.22274441848833831</v>
      </c>
      <c r="V154" s="14">
        <f t="shared" si="2"/>
        <v>26.040513294720082</v>
      </c>
      <c r="W154" s="14">
        <f t="shared" si="2"/>
        <v>20.021655632546782</v>
      </c>
      <c r="X154" s="14">
        <f t="shared" si="2"/>
        <v>2.7876729268422986</v>
      </c>
      <c r="Y154" s="14">
        <f t="shared" si="2"/>
        <v>2.6159621066232441</v>
      </c>
      <c r="Z154" s="14">
        <f t="shared" si="2"/>
        <v>0.99793007044242721</v>
      </c>
      <c r="AA154" s="14">
        <f t="shared" si="2"/>
        <v>1.4820418748273332</v>
      </c>
      <c r="AB154" s="14">
        <f t="shared" si="2"/>
        <v>7.883209133958081</v>
      </c>
      <c r="AC154" s="14">
        <f t="shared" si="2"/>
        <v>0.50211848418737026</v>
      </c>
      <c r="AD154" s="14">
        <f t="shared" si="2"/>
        <v>0.18719622730105598</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0.99018049030872479</v>
      </c>
      <c r="F157" s="140">
        <v>5.8939314899328854E-2</v>
      </c>
      <c r="G157" s="140">
        <v>0.11787862979865771</v>
      </c>
      <c r="H157" s="140" t="s">
        <v>438</v>
      </c>
      <c r="I157" s="140">
        <v>2.3575725959731543E-2</v>
      </c>
      <c r="J157" s="140">
        <v>2.3575725959731543E-2</v>
      </c>
      <c r="K157" s="140">
        <v>2.3575725959731543E-2</v>
      </c>
      <c r="L157" s="140">
        <v>1.1316348460671141E-2</v>
      </c>
      <c r="M157" s="140">
        <v>0.12966649277852349</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5093.5355935999996</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1.0792770377227494E-2</v>
      </c>
      <c r="F158" s="140">
        <v>4.1615962971534371E-4</v>
      </c>
      <c r="G158" s="140">
        <v>1.2995962971534369E-3</v>
      </c>
      <c r="H158" s="140" t="s">
        <v>438</v>
      </c>
      <c r="I158" s="140">
        <v>2.3231925943068736E-4</v>
      </c>
      <c r="J158" s="140">
        <v>2.3231925943068736E-4</v>
      </c>
      <c r="K158" s="140">
        <v>2.3231925943068736E-4</v>
      </c>
      <c r="L158" s="140">
        <v>1.1151324452672993E-4</v>
      </c>
      <c r="M158" s="140">
        <v>2.9231925943068735E-3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56.192576000000003</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20.669225990788178</v>
      </c>
      <c r="F159" s="140">
        <v>0.72105032421421678</v>
      </c>
      <c r="G159" s="140">
        <v>0.51315449999999996</v>
      </c>
      <c r="H159" s="140">
        <v>1.878298E-3</v>
      </c>
      <c r="I159" s="140">
        <v>0.89606703402829069</v>
      </c>
      <c r="J159" s="140">
        <v>0.98527379261651826</v>
      </c>
      <c r="K159" s="140">
        <v>0.98527379261651826</v>
      </c>
      <c r="L159" s="140">
        <v>0.1437062977901494</v>
      </c>
      <c r="M159" s="140">
        <v>1.9389435464039408</v>
      </c>
      <c r="N159" s="140">
        <v>4.0362874834646692E-2</v>
      </c>
      <c r="O159" s="140">
        <v>3.880281770152815E-3</v>
      </c>
      <c r="P159" s="140">
        <v>6.6004512217884923E-3</v>
      </c>
      <c r="Q159" s="140">
        <v>9.1127038410660527E-2</v>
      </c>
      <c r="R159" s="140">
        <v>9.7527517225148297E-2</v>
      </c>
      <c r="S159" s="140">
        <v>0.27719977114290584</v>
      </c>
      <c r="T159" s="140">
        <v>4.1683237435177443</v>
      </c>
      <c r="U159" s="140">
        <v>4.0062916223695635E-2</v>
      </c>
      <c r="V159" s="140">
        <v>0.31442198975823921</v>
      </c>
      <c r="W159" s="140">
        <v>7.690573197750382E-5</v>
      </c>
      <c r="X159" s="140">
        <v>1.19408039214095E-6</v>
      </c>
      <c r="Y159" s="140">
        <v>4.8163160500239409E-6</v>
      </c>
      <c r="Z159" s="140">
        <v>2.272149552430186E-6</v>
      </c>
      <c r="AA159" s="140">
        <v>7.9445109194049709E-6</v>
      </c>
      <c r="AB159" s="140">
        <v>1.4714938687399064E-5</v>
      </c>
      <c r="AC159" s="140">
        <v>2.8522057116887546E-5</v>
      </c>
      <c r="AD159" s="140">
        <v>7.6993937721654584E-5</v>
      </c>
      <c r="AE159" s="50"/>
      <c r="AF159" s="140">
        <v>10895</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5.0349999999999999E-2</v>
      </c>
      <c r="F163" s="23">
        <v>0.13250000000000001</v>
      </c>
      <c r="G163" s="23">
        <v>1.0070000000000001E-2</v>
      </c>
      <c r="H163" s="23">
        <v>1.1395000000000001E-2</v>
      </c>
      <c r="I163" s="23">
        <v>0.21663000000000002</v>
      </c>
      <c r="J163" s="23">
        <v>0.26477000000000001</v>
      </c>
      <c r="K163" s="23">
        <v>0.40919000000000005</v>
      </c>
      <c r="L163" s="23">
        <v>1.9496700000000002E-2</v>
      </c>
      <c r="M163" s="23">
        <v>1.431</v>
      </c>
      <c r="N163" s="23" t="s">
        <v>429</v>
      </c>
      <c r="O163" s="23" t="s">
        <v>429</v>
      </c>
      <c r="P163" s="23" t="s">
        <v>429</v>
      </c>
      <c r="Q163" s="23" t="s">
        <v>429</v>
      </c>
      <c r="R163" s="23" t="s">
        <v>429</v>
      </c>
      <c r="S163" s="23" t="s">
        <v>429</v>
      </c>
      <c r="T163" s="23" t="s">
        <v>429</v>
      </c>
      <c r="U163" s="23" t="s">
        <v>429</v>
      </c>
      <c r="V163" s="23" t="s">
        <v>429</v>
      </c>
      <c r="W163" s="23">
        <v>0.12034999999999998</v>
      </c>
      <c r="X163" s="23">
        <v>0.17330400000000001</v>
      </c>
      <c r="Y163" s="23">
        <v>0.1039824</v>
      </c>
      <c r="Z163" s="23">
        <v>5.1991200000000001E-2</v>
      </c>
      <c r="AA163" s="23">
        <v>6.9321599999999997E-2</v>
      </c>
      <c r="AB163" s="23">
        <v>0.39859920000000004</v>
      </c>
      <c r="AC163" s="23" t="s">
        <v>429</v>
      </c>
      <c r="AD163" s="23" t="s">
        <v>429</v>
      </c>
      <c r="AE163" s="51"/>
      <c r="AF163" s="23" t="s">
        <v>429</v>
      </c>
      <c r="AG163" s="23" t="s">
        <v>429</v>
      </c>
      <c r="AH163" s="23" t="s">
        <v>429</v>
      </c>
      <c r="AI163" s="23" t="s">
        <v>429</v>
      </c>
      <c r="AJ163" s="23" t="s">
        <v>429</v>
      </c>
      <c r="AK163" s="23">
        <v>0.26500000000000001</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11" priority="6" operator="equal">
      <formula>0</formula>
    </cfRule>
  </conditionalFormatting>
  <conditionalFormatting sqref="E48:AD48">
    <cfRule type="cellIs" dxfId="10" priority="5" operator="equal">
      <formula>0</formula>
    </cfRule>
  </conditionalFormatting>
  <conditionalFormatting sqref="E53:AD53">
    <cfRule type="cellIs" dxfId="9" priority="4" operator="equal">
      <formula>0</formula>
    </cfRule>
  </conditionalFormatting>
  <conditionalFormatting sqref="E54:E55">
    <cfRule type="cellIs" dxfId="8" priority="3" operator="equal">
      <formula>0</formula>
    </cfRule>
  </conditionalFormatting>
  <conditionalFormatting sqref="G54:AD55">
    <cfRule type="cellIs" dxfId="7" priority="2" operator="equal">
      <formula>0</formula>
    </cfRule>
  </conditionalFormatting>
  <conditionalFormatting sqref="AF14:AK140 E14:AD140">
    <cfRule type="cellIs" dxfId="6" priority="1" operator="equal">
      <formula>0</formula>
    </cfRule>
  </conditionalFormatting>
  <pageMargins left="0.7" right="0.7" top="0.78740157499999996" bottom="0.78740157499999996" header="0.3" footer="0.3"/>
  <pageSetup paperSize="9" scale="16"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L170"/>
  <sheetViews>
    <sheetView zoomScale="85" zoomScaleNormal="85" workbookViewId="0">
      <pane xSplit="4" ySplit="13" topLeftCell="E132" activePane="bottomRight" state="frozen"/>
      <selection activeCell="F149" sqref="F149"/>
      <selection pane="topRight" activeCell="F149" sqref="F149"/>
      <selection pane="bottomLeft" activeCell="F149" sqref="F149"/>
      <selection pane="bottomRight" activeCell="H126" sqref="H126"/>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2.710937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2018</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2018</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3.8729752587783697</v>
      </c>
      <c r="F14" s="6">
        <v>0.20892231568369199</v>
      </c>
      <c r="G14" s="6">
        <v>0.94358774817157098</v>
      </c>
      <c r="H14" s="6" t="s">
        <v>438</v>
      </c>
      <c r="I14" s="6">
        <v>2.521337091789662</v>
      </c>
      <c r="J14" s="6">
        <v>2.9364891917896614</v>
      </c>
      <c r="K14" s="6">
        <v>3.2575865917896616</v>
      </c>
      <c r="L14" s="6">
        <v>8.3077121894741549E-2</v>
      </c>
      <c r="M14" s="6">
        <v>2.3803877019555713</v>
      </c>
      <c r="N14" s="6">
        <v>0.39011554431371481</v>
      </c>
      <c r="O14" s="6">
        <v>3.3484460718952461E-2</v>
      </c>
      <c r="P14" s="6">
        <v>3.239148758098296E-2</v>
      </c>
      <c r="Q14" s="6">
        <v>0.18442496509717959</v>
      </c>
      <c r="R14" s="6">
        <v>0.17136608178561547</v>
      </c>
      <c r="S14" s="6">
        <v>0.39829525717856157</v>
      </c>
      <c r="T14" s="6">
        <v>0.27631053106666303</v>
      </c>
      <c r="U14" s="6">
        <v>2.9774284209070086E-2</v>
      </c>
      <c r="V14" s="6">
        <v>3.4115299443137141</v>
      </c>
      <c r="W14" s="6">
        <v>0.95046472219398237</v>
      </c>
      <c r="X14" s="6">
        <v>2.1115079010503808E-2</v>
      </c>
      <c r="Y14" s="6">
        <v>8.5128964216416025E-4</v>
      </c>
      <c r="Z14" s="6">
        <v>4.7632851997268165E-4</v>
      </c>
      <c r="AA14" s="6">
        <v>7.173160434330232E-4</v>
      </c>
      <c r="AB14" s="6">
        <v>2.3160013216073676E-2</v>
      </c>
      <c r="AC14" s="6">
        <v>9.5404900000000015E-2</v>
      </c>
      <c r="AD14" s="6">
        <v>6.5860150100000001E-2</v>
      </c>
      <c r="AE14" s="36"/>
      <c r="AF14" s="24">
        <v>80</v>
      </c>
      <c r="AG14" s="24">
        <v>197</v>
      </c>
      <c r="AH14" s="24">
        <v>32691</v>
      </c>
      <c r="AI14" s="24">
        <v>21088.875809829602</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9.7920000000000007E-2</v>
      </c>
      <c r="F16" s="6">
        <v>4.2387099999999997E-3</v>
      </c>
      <c r="G16" s="6">
        <v>3.8057688083266053E-2</v>
      </c>
      <c r="H16" s="6" t="s">
        <v>438</v>
      </c>
      <c r="I16" s="6">
        <v>4.8754200000000004E-2</v>
      </c>
      <c r="J16" s="6">
        <v>5.7448099999999995E-2</v>
      </c>
      <c r="K16" s="6">
        <v>6.4573699999999998E-2</v>
      </c>
      <c r="L16" s="6">
        <v>1.671039E-3</v>
      </c>
      <c r="M16" s="6">
        <v>5.7453899999999995E-2</v>
      </c>
      <c r="N16" s="6">
        <v>8.8319800000000014E-3</v>
      </c>
      <c r="O16" s="6">
        <v>1.04689E-3</v>
      </c>
      <c r="P16" s="6">
        <v>1.0272100000000002E-3</v>
      </c>
      <c r="Q16" s="6">
        <v>4.2273600000000012E-3</v>
      </c>
      <c r="R16" s="6">
        <v>3.7957251999999999E-3</v>
      </c>
      <c r="S16" s="6">
        <v>8.3957395200000007E-3</v>
      </c>
      <c r="T16" s="6">
        <v>5.6721651999999999E-3</v>
      </c>
      <c r="U16" s="6">
        <v>3.1052240000000002E-3</v>
      </c>
      <c r="V16" s="6">
        <v>6.599817999999999E-2</v>
      </c>
      <c r="W16" s="6">
        <v>1.8620000000000001E-2</v>
      </c>
      <c r="X16" s="6">
        <v>4.0463330000000005E-4</v>
      </c>
      <c r="Y16" s="6">
        <v>1.6588799999999996E-5</v>
      </c>
      <c r="Z16" s="6">
        <v>6.5253E-6</v>
      </c>
      <c r="AA16" s="6">
        <v>1.5911500000000002E-5</v>
      </c>
      <c r="AB16" s="6">
        <v>4.4365889999999997E-4</v>
      </c>
      <c r="AC16" s="6">
        <v>1.9188999999999999E-3</v>
      </c>
      <c r="AD16" s="6">
        <v>1.2635561000000001E-3</v>
      </c>
      <c r="AE16" s="36"/>
      <c r="AF16" s="24">
        <v>280</v>
      </c>
      <c r="AG16" s="24">
        <v>17</v>
      </c>
      <c r="AH16" s="24">
        <v>520</v>
      </c>
      <c r="AI16" s="24">
        <v>361</v>
      </c>
      <c r="AJ16" s="24" t="s">
        <v>428</v>
      </c>
      <c r="AK16" s="24" t="s">
        <v>429</v>
      </c>
      <c r="AL16" s="38" t="s">
        <v>49</v>
      </c>
    </row>
    <row r="17" spans="1:38" s="2" customFormat="1" ht="26.25" customHeight="1" thickBot="1" x14ac:dyDescent="0.25">
      <c r="A17" s="57" t="s">
        <v>53</v>
      </c>
      <c r="B17" s="57" t="s">
        <v>58</v>
      </c>
      <c r="C17" s="58" t="s">
        <v>59</v>
      </c>
      <c r="D17" s="59"/>
      <c r="E17" s="6">
        <v>5.6654999999999997E-4</v>
      </c>
      <c r="F17" s="6">
        <v>4.0074999999999996E-4</v>
      </c>
      <c r="G17" s="6">
        <v>6.1920365853853401E-5</v>
      </c>
      <c r="H17" s="6">
        <v>3.6999999999999998E-5</v>
      </c>
      <c r="I17" s="6">
        <v>1.5012000000000001E-4</v>
      </c>
      <c r="J17" s="6">
        <v>1.5312E-4</v>
      </c>
      <c r="K17" s="6">
        <v>1.6011999999999998E-4</v>
      </c>
      <c r="L17" s="6">
        <v>4.3244800000000003E-5</v>
      </c>
      <c r="M17" s="6">
        <v>7.0910000000000005E-4</v>
      </c>
      <c r="N17" s="6">
        <v>2.7071999999999998E-5</v>
      </c>
      <c r="O17" s="6">
        <v>1.3005700000000002E-5</v>
      </c>
      <c r="P17" s="6">
        <v>2.7620000000000004E-6</v>
      </c>
      <c r="Q17" s="6">
        <v>6.0050000000000001E-7</v>
      </c>
      <c r="R17" s="6">
        <v>2.3122E-5</v>
      </c>
      <c r="S17" s="6">
        <v>6.0874000000000004E-6</v>
      </c>
      <c r="T17" s="6">
        <v>2.0547999999999998E-6</v>
      </c>
      <c r="U17" s="6">
        <v>7.7050000000000008E-7</v>
      </c>
      <c r="V17" s="6">
        <v>5.2506999999999999E-4</v>
      </c>
      <c r="W17" s="6">
        <v>1.0257E-4</v>
      </c>
      <c r="X17" s="6">
        <v>1.3545E-5</v>
      </c>
      <c r="Y17" s="6">
        <v>3.2849999999999999E-5</v>
      </c>
      <c r="Z17" s="6">
        <v>9.9950000000000017E-6</v>
      </c>
      <c r="AA17" s="6">
        <v>8.8450000000000009E-6</v>
      </c>
      <c r="AB17" s="6">
        <v>6.5234999999999995E-5</v>
      </c>
      <c r="AC17" s="6">
        <v>5.0000000000000004E-6</v>
      </c>
      <c r="AD17" s="6">
        <v>6.0000000000000008E-8</v>
      </c>
      <c r="AE17" s="36"/>
      <c r="AF17" s="24">
        <v>0.35</v>
      </c>
      <c r="AG17" s="24" t="s">
        <v>428</v>
      </c>
      <c r="AH17" s="24">
        <v>4</v>
      </c>
      <c r="AI17" s="24">
        <v>1</v>
      </c>
      <c r="AJ17" s="24" t="s">
        <v>428</v>
      </c>
      <c r="AK17" s="24" t="s">
        <v>429</v>
      </c>
      <c r="AL17" s="38" t="s">
        <v>49</v>
      </c>
    </row>
    <row r="18" spans="1:38" s="2" customFormat="1" ht="26.25" customHeight="1" thickBot="1" x14ac:dyDescent="0.25">
      <c r="A18" s="57" t="s">
        <v>53</v>
      </c>
      <c r="B18" s="57" t="s">
        <v>60</v>
      </c>
      <c r="C18" s="58" t="s">
        <v>61</v>
      </c>
      <c r="D18" s="59"/>
      <c r="E18" s="6">
        <v>2.0230000000000001E-3</v>
      </c>
      <c r="F18" s="6">
        <v>6.6379999999999998E-4</v>
      </c>
      <c r="G18" s="6">
        <v>4.1187115180286538E-4</v>
      </c>
      <c r="H18" s="6" t="s">
        <v>438</v>
      </c>
      <c r="I18" s="6">
        <v>1.2750000000000001E-4</v>
      </c>
      <c r="J18" s="6">
        <v>1.3650000000000001E-4</v>
      </c>
      <c r="K18" s="6">
        <v>1.4350000000000002E-4</v>
      </c>
      <c r="L18" s="6">
        <v>7.6920000000000002E-6</v>
      </c>
      <c r="M18" s="6">
        <v>1.6560000000000001E-3</v>
      </c>
      <c r="N18" s="6">
        <v>1.34275E-4</v>
      </c>
      <c r="O18" s="6">
        <v>1.8225000000000001E-6</v>
      </c>
      <c r="P18" s="6">
        <v>2.1399999999999998E-5</v>
      </c>
      <c r="Q18" s="6">
        <v>6.5000000000000004E-6</v>
      </c>
      <c r="R18" s="6">
        <v>1.3824999999999999E-5</v>
      </c>
      <c r="S18" s="6">
        <v>1.7565000000000002E-5</v>
      </c>
      <c r="T18" s="6">
        <v>1.3325E-5</v>
      </c>
      <c r="U18" s="6">
        <v>3.2500000000000002E-6</v>
      </c>
      <c r="V18" s="6">
        <v>2.1825000000000002E-4</v>
      </c>
      <c r="W18" s="6">
        <v>2.1599999999999999E-4</v>
      </c>
      <c r="X18" s="6">
        <v>6.3499999999999999E-5</v>
      </c>
      <c r="Y18" s="6">
        <v>1.314E-4</v>
      </c>
      <c r="Z18" s="6">
        <v>5.1199999999999998E-5</v>
      </c>
      <c r="AA18" s="6">
        <v>4.5499999999999995E-5</v>
      </c>
      <c r="AB18" s="6">
        <v>2.9159999999999999E-4</v>
      </c>
      <c r="AC18" s="6">
        <v>6.1999999999999999E-7</v>
      </c>
      <c r="AD18" s="6">
        <v>1.7000000000000001E-4</v>
      </c>
      <c r="AE18" s="36"/>
      <c r="AF18" s="24" t="s">
        <v>428</v>
      </c>
      <c r="AG18" s="24">
        <v>1</v>
      </c>
      <c r="AH18" s="24">
        <v>25</v>
      </c>
      <c r="AI18" s="24" t="s">
        <v>428</v>
      </c>
      <c r="AJ18" s="24" t="s">
        <v>428</v>
      </c>
      <c r="AK18" s="24" t="s">
        <v>429</v>
      </c>
      <c r="AL18" s="38" t="s">
        <v>49</v>
      </c>
    </row>
    <row r="19" spans="1:38" s="2" customFormat="1" ht="26.25" customHeight="1" thickBot="1" x14ac:dyDescent="0.25">
      <c r="A19" s="57" t="s">
        <v>53</v>
      </c>
      <c r="B19" s="57" t="s">
        <v>62</v>
      </c>
      <c r="C19" s="58" t="s">
        <v>63</v>
      </c>
      <c r="D19" s="59"/>
      <c r="E19" s="6">
        <v>6.3247999999999999E-2</v>
      </c>
      <c r="F19" s="6">
        <v>6.0792399999999996E-2</v>
      </c>
      <c r="G19" s="6">
        <v>8.1873243481826868E-3</v>
      </c>
      <c r="H19" s="6">
        <v>5.587E-3</v>
      </c>
      <c r="I19" s="6">
        <v>2.1980360000000004E-2</v>
      </c>
      <c r="J19" s="6">
        <v>2.2460360000000006E-2</v>
      </c>
      <c r="K19" s="6">
        <v>2.3538360000000001E-2</v>
      </c>
      <c r="L19" s="6">
        <v>5.9605904000000001E-3</v>
      </c>
      <c r="M19" s="6">
        <v>0.108061</v>
      </c>
      <c r="N19" s="6">
        <v>4.4862820000000003E-3</v>
      </c>
      <c r="O19" s="6">
        <v>1.9689958000000001E-3</v>
      </c>
      <c r="P19" s="6">
        <v>4.6574000000000002E-4</v>
      </c>
      <c r="Q19" s="6">
        <v>1.0689E-4</v>
      </c>
      <c r="R19" s="6">
        <v>3.5221060000000001E-3</v>
      </c>
      <c r="S19" s="6">
        <v>9.6022119999999999E-4</v>
      </c>
      <c r="T19" s="6">
        <v>3.4960600000000003E-4</v>
      </c>
      <c r="U19" s="6">
        <v>1.1929600000000002E-4</v>
      </c>
      <c r="V19" s="6">
        <v>7.8395260000000008E-2</v>
      </c>
      <c r="W19" s="6">
        <v>1.6053240000000003E-2</v>
      </c>
      <c r="X19" s="6">
        <v>2.1231399999999999E-3</v>
      </c>
      <c r="Y19" s="6">
        <v>4.5125E-3</v>
      </c>
      <c r="Z19" s="6">
        <v>1.5543E-3</v>
      </c>
      <c r="AA19" s="6">
        <v>1.3744600000000001E-3</v>
      </c>
      <c r="AB19" s="6">
        <v>9.5644000000000007E-3</v>
      </c>
      <c r="AC19" s="6">
        <v>7.5686000000000004E-4</v>
      </c>
      <c r="AD19" s="6">
        <v>5.1906000000000001E-4</v>
      </c>
      <c r="AE19" s="36"/>
      <c r="AF19" s="24">
        <v>182</v>
      </c>
      <c r="AG19" s="24">
        <v>3</v>
      </c>
      <c r="AH19" s="24">
        <v>480</v>
      </c>
      <c r="AI19" s="24">
        <v>151</v>
      </c>
      <c r="AJ19" s="24" t="s">
        <v>428</v>
      </c>
      <c r="AK19" s="24" t="s">
        <v>429</v>
      </c>
      <c r="AL19" s="38" t="s">
        <v>49</v>
      </c>
    </row>
    <row r="20" spans="1:38" s="2" customFormat="1" ht="26.25" customHeight="1" thickBot="1" x14ac:dyDescent="0.25">
      <c r="A20" s="57" t="s">
        <v>53</v>
      </c>
      <c r="B20" s="57" t="s">
        <v>64</v>
      </c>
      <c r="C20" s="58" t="s">
        <v>65</v>
      </c>
      <c r="D20" s="59"/>
      <c r="E20" s="6">
        <v>8.9420000000000003E-3</v>
      </c>
      <c r="F20" s="6">
        <v>4.9529999999999991E-3</v>
      </c>
      <c r="G20" s="6">
        <v>3.7650348472879208E-4</v>
      </c>
      <c r="H20" s="6">
        <v>2.9599999999999998E-4</v>
      </c>
      <c r="I20" s="6">
        <v>1.2065800000000001E-3</v>
      </c>
      <c r="J20" s="6">
        <v>1.23058E-3</v>
      </c>
      <c r="K20" s="6">
        <v>1.2865799999999998E-3</v>
      </c>
      <c r="L20" s="6">
        <v>3.1706320000000004E-4</v>
      </c>
      <c r="M20" s="6">
        <v>7.7790000000000012E-3</v>
      </c>
      <c r="N20" s="6">
        <v>2.17221E-4</v>
      </c>
      <c r="O20" s="6">
        <v>1.040999E-4</v>
      </c>
      <c r="P20" s="6">
        <v>6.4419999999999996E-5</v>
      </c>
      <c r="Q20" s="6">
        <v>1.2620000000000001E-5</v>
      </c>
      <c r="R20" s="6">
        <v>1.8544299999999998E-4</v>
      </c>
      <c r="S20" s="6">
        <v>4.8288599999999997E-5</v>
      </c>
      <c r="T20" s="6">
        <v>1.7443000000000002E-5</v>
      </c>
      <c r="U20" s="6">
        <v>1.0438000000000001E-5</v>
      </c>
      <c r="V20" s="6">
        <v>4.1770300000000008E-3</v>
      </c>
      <c r="W20" s="6">
        <v>8.5771999999999997E-4</v>
      </c>
      <c r="X20" s="6">
        <v>1.5992E-4</v>
      </c>
      <c r="Y20" s="6">
        <v>4.4989999999999993E-4</v>
      </c>
      <c r="Z20" s="6">
        <v>1.6210000000000001E-4</v>
      </c>
      <c r="AA20" s="6">
        <v>1.5188000000000002E-4</v>
      </c>
      <c r="AB20" s="6">
        <v>9.2380000000000001E-4</v>
      </c>
      <c r="AC20" s="6">
        <v>3.9999999999999996E-5</v>
      </c>
      <c r="AD20" s="6">
        <v>4.8000000000000006E-7</v>
      </c>
      <c r="AE20" s="36"/>
      <c r="AF20" s="24">
        <v>3</v>
      </c>
      <c r="AG20" s="24" t="s">
        <v>428</v>
      </c>
      <c r="AH20" s="24">
        <v>107</v>
      </c>
      <c r="AI20" s="24">
        <v>9</v>
      </c>
      <c r="AJ20" s="24" t="s">
        <v>428</v>
      </c>
      <c r="AK20" s="24" t="s">
        <v>429</v>
      </c>
      <c r="AL20" s="38" t="s">
        <v>49</v>
      </c>
    </row>
    <row r="21" spans="1:38" s="2" customFormat="1" ht="26.25" customHeight="1" thickBot="1" x14ac:dyDescent="0.25">
      <c r="A21" s="57" t="s">
        <v>53</v>
      </c>
      <c r="B21" s="57" t="s">
        <v>66</v>
      </c>
      <c r="C21" s="58" t="s">
        <v>67</v>
      </c>
      <c r="D21" s="59"/>
      <c r="E21" s="6">
        <v>0.18451399999999998</v>
      </c>
      <c r="F21" s="6">
        <v>0.18517259999999999</v>
      </c>
      <c r="G21" s="6">
        <v>3.8122660076559955E-2</v>
      </c>
      <c r="H21" s="6">
        <v>1.8166999999999996E-2</v>
      </c>
      <c r="I21" s="6">
        <v>7.2690180000000007E-2</v>
      </c>
      <c r="J21" s="6">
        <v>7.4316180000000009E-2</v>
      </c>
      <c r="K21" s="6">
        <v>7.7872179999999985E-2</v>
      </c>
      <c r="L21" s="6">
        <v>1.9927671200000004E-2</v>
      </c>
      <c r="M21" s="6">
        <v>0.34313200000000005</v>
      </c>
      <c r="N21" s="6">
        <v>1.5555520999999999E-2</v>
      </c>
      <c r="O21" s="6">
        <v>6.4152539E-3</v>
      </c>
      <c r="P21" s="6">
        <v>1.2415200000000001E-3</v>
      </c>
      <c r="Q21" s="6">
        <v>3.1576999999999999E-4</v>
      </c>
      <c r="R21" s="6">
        <v>1.1551602999999999E-2</v>
      </c>
      <c r="S21" s="6">
        <v>3.2576005999999996E-3</v>
      </c>
      <c r="T21" s="6">
        <v>1.223271E-3</v>
      </c>
      <c r="U21" s="6">
        <v>3.6995799999999998E-4</v>
      </c>
      <c r="V21" s="6">
        <v>0.25724363</v>
      </c>
      <c r="W21" s="6">
        <v>5.3411520000000004E-2</v>
      </c>
      <c r="X21" s="6">
        <v>6.8732200000000002E-3</v>
      </c>
      <c r="Y21" s="6">
        <v>1.39872E-2</v>
      </c>
      <c r="Z21" s="6">
        <v>4.6202000000000005E-3</v>
      </c>
      <c r="AA21" s="6">
        <v>4.0009800000000003E-3</v>
      </c>
      <c r="AB21" s="6">
        <v>2.94816E-2</v>
      </c>
      <c r="AC21" s="6">
        <v>2.46554E-3</v>
      </c>
      <c r="AD21" s="6">
        <v>2.91946E-3</v>
      </c>
      <c r="AE21" s="36"/>
      <c r="AF21" s="24">
        <v>170</v>
      </c>
      <c r="AG21" s="24">
        <v>17</v>
      </c>
      <c r="AH21" s="24">
        <v>1378</v>
      </c>
      <c r="AI21" s="24">
        <v>491</v>
      </c>
      <c r="AJ21" s="24">
        <v>29</v>
      </c>
      <c r="AK21" s="24" t="s">
        <v>429</v>
      </c>
      <c r="AL21" s="38" t="s">
        <v>49</v>
      </c>
    </row>
    <row r="22" spans="1:38" s="2" customFormat="1" ht="26.25" customHeight="1" thickBot="1" x14ac:dyDescent="0.25">
      <c r="A22" s="57" t="s">
        <v>53</v>
      </c>
      <c r="B22" s="61" t="s">
        <v>68</v>
      </c>
      <c r="C22" s="58" t="s">
        <v>69</v>
      </c>
      <c r="D22" s="59"/>
      <c r="E22" s="6">
        <v>0.14145992000000002</v>
      </c>
      <c r="F22" s="6">
        <v>0.106941888</v>
      </c>
      <c r="G22" s="6">
        <v>6.2220810806005757E-2</v>
      </c>
      <c r="H22" s="6">
        <v>7.9919999999999991E-3</v>
      </c>
      <c r="I22" s="6">
        <v>4.7463312800000018E-2</v>
      </c>
      <c r="J22" s="6">
        <v>4.9453752800000014E-2</v>
      </c>
      <c r="K22" s="6">
        <v>5.2009872800000009E-2</v>
      </c>
      <c r="L22" s="6">
        <v>9.6155552320000021E-3</v>
      </c>
      <c r="M22" s="6">
        <v>0.2986640000000001</v>
      </c>
      <c r="N22" s="6">
        <v>2.5833736360000012E-2</v>
      </c>
      <c r="O22" s="6">
        <v>3.0776538840000004E-3</v>
      </c>
      <c r="P22" s="6">
        <v>1.9744944000000008E-3</v>
      </c>
      <c r="Q22" s="6">
        <v>7.6276600000000033E-4</v>
      </c>
      <c r="R22" s="6">
        <v>6.999293880000001E-3</v>
      </c>
      <c r="S22" s="6">
        <v>3.9110867760000024E-3</v>
      </c>
      <c r="T22" s="6">
        <v>2.3873698800000011E-3</v>
      </c>
      <c r="U22" s="6">
        <v>4.4968608000000015E-4</v>
      </c>
      <c r="V22" s="6">
        <v>0.14153859480000003</v>
      </c>
      <c r="W22" s="6">
        <v>5.2538635200000017E-2</v>
      </c>
      <c r="X22" s="6">
        <v>9.8591872000000028E-3</v>
      </c>
      <c r="Y22" s="6">
        <v>1.5967928000000006E-2</v>
      </c>
      <c r="Z22" s="6">
        <v>6.0006280000000018E-3</v>
      </c>
      <c r="AA22" s="6">
        <v>4.9826208000000012E-3</v>
      </c>
      <c r="AB22" s="6">
        <v>3.6810364000000012E-2</v>
      </c>
      <c r="AC22" s="6">
        <v>1.1724792E-3</v>
      </c>
      <c r="AD22" s="6">
        <v>2.5370160000000017E-2</v>
      </c>
      <c r="AE22" s="36"/>
      <c r="AF22" s="24">
        <v>21</v>
      </c>
      <c r="AG22" s="24">
        <v>1292</v>
      </c>
      <c r="AH22" s="24">
        <v>1239</v>
      </c>
      <c r="AI22" s="24">
        <v>1464.6720582716898</v>
      </c>
      <c r="AJ22" s="24">
        <v>1553.30318872831</v>
      </c>
      <c r="AK22" s="24" t="s">
        <v>429</v>
      </c>
      <c r="AL22" s="38" t="s">
        <v>49</v>
      </c>
    </row>
    <row r="23" spans="1:38" s="2" customFormat="1" ht="26.25" customHeight="1" thickBot="1" x14ac:dyDescent="0.25">
      <c r="A23" s="57" t="s">
        <v>70</v>
      </c>
      <c r="B23" s="61" t="s">
        <v>392</v>
      </c>
      <c r="C23" s="58" t="s">
        <v>388</v>
      </c>
      <c r="D23" s="100"/>
      <c r="E23" s="6">
        <v>0.56510186526632566</v>
      </c>
      <c r="F23" s="6">
        <v>8.5273246993354812E-2</v>
      </c>
      <c r="G23" s="6">
        <v>8.0813252344275249E-2</v>
      </c>
      <c r="H23" s="6">
        <v>3.2655162206757167E-4</v>
      </c>
      <c r="I23" s="6">
        <v>2.9171334997119335E-2</v>
      </c>
      <c r="J23" s="6">
        <v>2.9171334997119335E-2</v>
      </c>
      <c r="K23" s="6">
        <v>2.9171334997119335E-2</v>
      </c>
      <c r="L23" s="6">
        <v>2.1223253890060145E-2</v>
      </c>
      <c r="M23" s="6">
        <v>0.93375766159214091</v>
      </c>
      <c r="N23" s="6">
        <v>4.2527771017607571E-3</v>
      </c>
      <c r="O23" s="6">
        <v>4.1239694173047337E-4</v>
      </c>
      <c r="P23" s="6" t="s">
        <v>438</v>
      </c>
      <c r="Q23" s="6" t="s">
        <v>438</v>
      </c>
      <c r="R23" s="6">
        <v>2.061984708652367E-3</v>
      </c>
      <c r="S23" s="6">
        <v>7.0107480094180469E-2</v>
      </c>
      <c r="T23" s="6">
        <v>2.8867785921133141E-3</v>
      </c>
      <c r="U23" s="6">
        <v>4.1239694173047337E-4</v>
      </c>
      <c r="V23" s="6">
        <v>4.1239694173047334E-2</v>
      </c>
      <c r="W23" s="6" t="s">
        <v>438</v>
      </c>
      <c r="X23" s="6">
        <v>3.2655162206757181E-3</v>
      </c>
      <c r="Y23" s="6">
        <v>2.0535698803603496E-3</v>
      </c>
      <c r="Z23" s="6" t="s">
        <v>438</v>
      </c>
      <c r="AA23" s="6" t="s">
        <v>438</v>
      </c>
      <c r="AB23" s="6">
        <v>5.3190861010360682E-3</v>
      </c>
      <c r="AC23" s="6" t="s">
        <v>438</v>
      </c>
      <c r="AD23" s="6" t="s">
        <v>438</v>
      </c>
      <c r="AE23" s="36"/>
      <c r="AF23" s="24">
        <v>1753.52</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1.4854024900000002</v>
      </c>
      <c r="F24" s="6">
        <v>4.570547866000001</v>
      </c>
      <c r="G24" s="6">
        <v>0.69354966158631548</v>
      </c>
      <c r="H24" s="6">
        <v>0.56247400000000003</v>
      </c>
      <c r="I24" s="6">
        <v>2.1324683700000002</v>
      </c>
      <c r="J24" s="6">
        <v>2.1783353700000005</v>
      </c>
      <c r="K24" s="6">
        <v>2.2849523699999996</v>
      </c>
      <c r="L24" s="6">
        <v>0.59624598370000004</v>
      </c>
      <c r="M24" s="6">
        <v>8.7471369800000005</v>
      </c>
      <c r="N24" s="6">
        <v>0.41434520390000001</v>
      </c>
      <c r="O24" s="6">
        <v>0.19767883863000002</v>
      </c>
      <c r="P24" s="6">
        <v>9.0154356000000015E-3</v>
      </c>
      <c r="Q24" s="6">
        <v>3.2278539000000005E-3</v>
      </c>
      <c r="R24" s="6">
        <v>0.35004267727999999</v>
      </c>
      <c r="S24" s="6">
        <v>9.1721689428000047E-2</v>
      </c>
      <c r="T24" s="6">
        <v>3.0784382570000001E-2</v>
      </c>
      <c r="U24" s="6">
        <v>7.6836792999999994E-3</v>
      </c>
      <c r="V24" s="6">
        <v>7.7895712945000017</v>
      </c>
      <c r="W24" s="6">
        <v>1.5270467620000001</v>
      </c>
      <c r="X24" s="6">
        <v>0.15349008068</v>
      </c>
      <c r="Y24" s="6">
        <v>0.24559658052000002</v>
      </c>
      <c r="Z24" s="6">
        <v>7.6918751520000009E-2</v>
      </c>
      <c r="AA24" s="6">
        <v>6.1560745520000001E-2</v>
      </c>
      <c r="AB24" s="6">
        <v>0.53756615823999987</v>
      </c>
      <c r="AC24" s="6">
        <v>7.6027979999999995E-2</v>
      </c>
      <c r="AD24" s="6">
        <v>5.842120000000001E-3</v>
      </c>
      <c r="AE24" s="36"/>
      <c r="AF24" s="24">
        <v>196.13000000000011</v>
      </c>
      <c r="AG24" s="24">
        <v>29</v>
      </c>
      <c r="AH24" s="24">
        <v>1703</v>
      </c>
      <c r="AI24" s="24">
        <v>15202</v>
      </c>
      <c r="AJ24" s="24" t="s">
        <v>428</v>
      </c>
      <c r="AK24" s="24" t="s">
        <v>429</v>
      </c>
      <c r="AL24" s="38" t="s">
        <v>49</v>
      </c>
    </row>
    <row r="25" spans="1:38" s="2" customFormat="1" ht="26.25" customHeight="1" thickBot="1" x14ac:dyDescent="0.25">
      <c r="A25" s="57" t="s">
        <v>73</v>
      </c>
      <c r="B25" s="61" t="s">
        <v>74</v>
      </c>
      <c r="C25" s="63" t="s">
        <v>75</v>
      </c>
      <c r="D25" s="59"/>
      <c r="E25" s="6">
        <v>0.16755783000000002</v>
      </c>
      <c r="F25" s="6">
        <v>5.2284629999999999E-2</v>
      </c>
      <c r="G25" s="6">
        <v>2.4701399999999998E-2</v>
      </c>
      <c r="H25" s="6" t="s">
        <v>438</v>
      </c>
      <c r="I25" s="6">
        <v>2.8818300000000006E-3</v>
      </c>
      <c r="J25" s="6">
        <v>2.8818300000000006E-3</v>
      </c>
      <c r="K25" s="6">
        <v>2.8818300000000006E-3</v>
      </c>
      <c r="L25" s="6">
        <v>1.3832784000000003E-3</v>
      </c>
      <c r="M25" s="6">
        <v>0.46026941999999998</v>
      </c>
      <c r="N25" s="6">
        <v>1.4063330400000001E-3</v>
      </c>
      <c r="O25" s="6">
        <v>2.0090472000000001E-4</v>
      </c>
      <c r="P25" s="6">
        <v>6.0271415999999997E-4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868.10929511999996</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1.2076400000000001E-3</v>
      </c>
      <c r="F26" s="6">
        <v>2.9792000000000002E-4</v>
      </c>
      <c r="G26" s="6">
        <v>1.7556000000000001E-4</v>
      </c>
      <c r="H26" s="6" t="s">
        <v>438</v>
      </c>
      <c r="I26" s="6">
        <v>7.4480000000000005E-5</v>
      </c>
      <c r="J26" s="6">
        <v>7.4480000000000005E-5</v>
      </c>
      <c r="K26" s="6">
        <v>7.4480000000000005E-5</v>
      </c>
      <c r="L26" s="6">
        <v>3.5750400000000002E-5</v>
      </c>
      <c r="M26" s="6">
        <v>3.5644000000000001E-3</v>
      </c>
      <c r="N26" s="6">
        <v>1.0427200000000002E-5</v>
      </c>
      <c r="O26" s="6">
        <v>1.4896000000000003E-6</v>
      </c>
      <c r="P26" s="6">
        <v>4.4688000000000003E-6</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6.436561600000001</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4.3178835283529935</v>
      </c>
      <c r="F27" s="6">
        <v>1.4123323198998787</v>
      </c>
      <c r="G27" s="6">
        <v>1.0601911771078922E-2</v>
      </c>
      <c r="H27" s="6">
        <v>0.15423179915905919</v>
      </c>
      <c r="I27" s="6">
        <v>0.22627371885869593</v>
      </c>
      <c r="J27" s="6">
        <v>0.22627371885869593</v>
      </c>
      <c r="K27" s="6">
        <v>0.22627371885869593</v>
      </c>
      <c r="L27" s="6">
        <v>0.18278825872942564</v>
      </c>
      <c r="M27" s="6">
        <v>10.128143635892274</v>
      </c>
      <c r="N27" s="6">
        <v>0.84772471742914757</v>
      </c>
      <c r="O27" s="6">
        <v>5.5231215762260035E-5</v>
      </c>
      <c r="P27" s="6">
        <v>3.5753410324241954E-3</v>
      </c>
      <c r="Q27" s="6">
        <v>9.2229088817517144E-5</v>
      </c>
      <c r="R27" s="6">
        <v>4.3386707497443918E-3</v>
      </c>
      <c r="S27" s="6">
        <v>2.9596568815161073E-3</v>
      </c>
      <c r="T27" s="6">
        <v>4.9442500365408371E-4</v>
      </c>
      <c r="U27" s="6">
        <v>7.3995746110514177E-5</v>
      </c>
      <c r="V27" s="6">
        <v>1.2772234018682469E-2</v>
      </c>
      <c r="W27" s="6">
        <v>0.29242019999999996</v>
      </c>
      <c r="X27" s="6">
        <v>1.01588439365E-2</v>
      </c>
      <c r="Y27" s="6">
        <v>1.14783709793E-2</v>
      </c>
      <c r="Z27" s="6">
        <v>8.8474610093000009E-3</v>
      </c>
      <c r="AA27" s="6">
        <v>9.8467378893999993E-3</v>
      </c>
      <c r="AB27" s="6">
        <v>4.0331413814499999E-2</v>
      </c>
      <c r="AC27" s="6">
        <v>2.924197E-4</v>
      </c>
      <c r="AD27" s="6">
        <v>5.6044700000000002E-5</v>
      </c>
      <c r="AE27" s="36"/>
      <c r="AF27" s="24">
        <v>24988.030308230034</v>
      </c>
      <c r="AG27" s="24" t="s">
        <v>429</v>
      </c>
      <c r="AH27" s="24">
        <v>0.63853569064900961</v>
      </c>
      <c r="AI27" s="24">
        <v>891.33080542950756</v>
      </c>
      <c r="AJ27" s="24" t="s">
        <v>429</v>
      </c>
      <c r="AK27" s="24" t="s">
        <v>429</v>
      </c>
      <c r="AL27" s="38" t="s">
        <v>49</v>
      </c>
    </row>
    <row r="28" spans="1:38" s="2" customFormat="1" ht="26.25" customHeight="1" thickBot="1" x14ac:dyDescent="0.25">
      <c r="A28" s="57" t="s">
        <v>78</v>
      </c>
      <c r="B28" s="57" t="s">
        <v>81</v>
      </c>
      <c r="C28" s="58" t="s">
        <v>82</v>
      </c>
      <c r="D28" s="59"/>
      <c r="E28" s="6">
        <v>1.1259426207526542</v>
      </c>
      <c r="F28" s="6">
        <v>9.5179003546749269E-2</v>
      </c>
      <c r="G28" s="6">
        <v>1.6364762005080865E-3</v>
      </c>
      <c r="H28" s="6">
        <v>4.2499347289697937E-3</v>
      </c>
      <c r="I28" s="6">
        <v>5.6740465743716703E-2</v>
      </c>
      <c r="J28" s="6">
        <v>5.6740465743716703E-2</v>
      </c>
      <c r="K28" s="6">
        <v>5.6740465743716703E-2</v>
      </c>
      <c r="L28" s="6">
        <v>4.6836211973350472E-2</v>
      </c>
      <c r="M28" s="6">
        <v>0.51336867288824028</v>
      </c>
      <c r="N28" s="6">
        <v>1.2314449811874548E-2</v>
      </c>
      <c r="O28" s="6">
        <v>4.663230347674332E-6</v>
      </c>
      <c r="P28" s="6">
        <v>4.6119414788188637E-4</v>
      </c>
      <c r="Q28" s="6">
        <v>9.0615945435759214E-6</v>
      </c>
      <c r="R28" s="6">
        <v>7.1938123506358606E-4</v>
      </c>
      <c r="S28" s="6">
        <v>4.831377538604616E-4</v>
      </c>
      <c r="T28" s="6">
        <v>2.2625913667288516E-5</v>
      </c>
      <c r="U28" s="6">
        <v>8.7967283918031771E-6</v>
      </c>
      <c r="V28" s="6">
        <v>1.5754651259713892E-3</v>
      </c>
      <c r="W28" s="6">
        <v>3.6570199999999997E-2</v>
      </c>
      <c r="X28" s="6">
        <v>1.7253726656999999E-3</v>
      </c>
      <c r="Y28" s="6">
        <v>1.9336407346000001E-3</v>
      </c>
      <c r="Z28" s="6">
        <v>1.5166197622999999E-3</v>
      </c>
      <c r="AA28" s="6">
        <v>1.6086133583E-3</v>
      </c>
      <c r="AB28" s="6">
        <v>6.7842465209000001E-3</v>
      </c>
      <c r="AC28" s="6">
        <v>3.6570299999999998E-5</v>
      </c>
      <c r="AD28" s="6">
        <v>7.3149E-6</v>
      </c>
      <c r="AE28" s="36"/>
      <c r="AF28" s="24">
        <v>3584.8861591736572</v>
      </c>
      <c r="AG28" s="24" t="s">
        <v>429</v>
      </c>
      <c r="AH28" s="24">
        <v>0.57786532917500699</v>
      </c>
      <c r="AI28" s="24">
        <v>125.64206773352264</v>
      </c>
      <c r="AJ28" s="24" t="s">
        <v>429</v>
      </c>
      <c r="AK28" s="24" t="s">
        <v>429</v>
      </c>
      <c r="AL28" s="38" t="s">
        <v>49</v>
      </c>
    </row>
    <row r="29" spans="1:38" s="2" customFormat="1" ht="26.25" customHeight="1" thickBot="1" x14ac:dyDescent="0.25">
      <c r="A29" s="57" t="s">
        <v>78</v>
      </c>
      <c r="B29" s="57" t="s">
        <v>83</v>
      </c>
      <c r="C29" s="58" t="s">
        <v>84</v>
      </c>
      <c r="D29" s="59"/>
      <c r="E29" s="6">
        <v>5.2528447120126609</v>
      </c>
      <c r="F29" s="6">
        <v>0.18086445768814613</v>
      </c>
      <c r="G29" s="6">
        <v>6.3577552106808778E-3</v>
      </c>
      <c r="H29" s="6">
        <v>1.1490608728188551E-2</v>
      </c>
      <c r="I29" s="6">
        <v>8.0526732506998655E-2</v>
      </c>
      <c r="J29" s="6">
        <v>8.0526732506998655E-2</v>
      </c>
      <c r="K29" s="6">
        <v>8.0526732506998655E-2</v>
      </c>
      <c r="L29" s="6">
        <v>5.5024725368057491E-2</v>
      </c>
      <c r="M29" s="6">
        <v>1.3901760959895511</v>
      </c>
      <c r="N29" s="6">
        <v>5.3212286391888563E-3</v>
      </c>
      <c r="O29" s="6">
        <v>1.671446447076559E-5</v>
      </c>
      <c r="P29" s="6">
        <v>1.7574267344848539E-3</v>
      </c>
      <c r="Q29" s="6">
        <v>3.3314476946200795E-5</v>
      </c>
      <c r="R29" s="6">
        <v>2.8097557573236354E-3</v>
      </c>
      <c r="S29" s="6">
        <v>1.8845042345218171E-3</v>
      </c>
      <c r="T29" s="6">
        <v>6.8574637813018069E-5</v>
      </c>
      <c r="U29" s="6">
        <v>3.3200024950870411E-5</v>
      </c>
      <c r="V29" s="6">
        <v>5.9725709312967628E-3</v>
      </c>
      <c r="W29" s="6">
        <v>4.83233E-2</v>
      </c>
      <c r="X29" s="6">
        <v>1.3994254651000001E-3</v>
      </c>
      <c r="Y29" s="6">
        <v>8.4742986498000002E-3</v>
      </c>
      <c r="Z29" s="6">
        <v>9.4694456476000013E-3</v>
      </c>
      <c r="AA29" s="6">
        <v>2.1768840571000001E-3</v>
      </c>
      <c r="AB29" s="6">
        <v>2.15200538196E-2</v>
      </c>
      <c r="AC29" s="6">
        <v>3.5278999999999999E-5</v>
      </c>
      <c r="AD29" s="6">
        <v>7.1146999999999998E-6</v>
      </c>
      <c r="AE29" s="36"/>
      <c r="AF29" s="24">
        <v>13509.08606348484</v>
      </c>
      <c r="AG29" s="24" t="s">
        <v>429</v>
      </c>
      <c r="AH29" s="24">
        <v>0.78359898017598284</v>
      </c>
      <c r="AI29" s="24">
        <v>484.02558085167453</v>
      </c>
      <c r="AJ29" s="24" t="s">
        <v>429</v>
      </c>
      <c r="AK29" s="24" t="s">
        <v>429</v>
      </c>
      <c r="AL29" s="38" t="s">
        <v>49</v>
      </c>
    </row>
    <row r="30" spans="1:38" s="2" customFormat="1" ht="26.25" customHeight="1" thickBot="1" x14ac:dyDescent="0.25">
      <c r="A30" s="57" t="s">
        <v>78</v>
      </c>
      <c r="B30" s="57" t="s">
        <v>85</v>
      </c>
      <c r="C30" s="58" t="s">
        <v>86</v>
      </c>
      <c r="D30" s="59"/>
      <c r="E30" s="6">
        <v>9.0227343866348762E-3</v>
      </c>
      <c r="F30" s="6">
        <v>8.779768940903733E-2</v>
      </c>
      <c r="G30" s="6">
        <v>3.8226780203211556E-5</v>
      </c>
      <c r="H30" s="6">
        <v>1.0393914054413074E-4</v>
      </c>
      <c r="I30" s="6">
        <v>1.3011259191354609E-3</v>
      </c>
      <c r="J30" s="6">
        <v>1.3011259191354609E-3</v>
      </c>
      <c r="K30" s="6">
        <v>1.3011259191354609E-3</v>
      </c>
      <c r="L30" s="6">
        <v>2.4116067939387772E-4</v>
      </c>
      <c r="M30" s="6">
        <v>0.25036906251451002</v>
      </c>
      <c r="N30" s="6">
        <v>9.5579880689590224E-3</v>
      </c>
      <c r="O30" s="6">
        <v>1.7800636642333116E-4</v>
      </c>
      <c r="P30" s="6">
        <v>1.7882919821703701E-5</v>
      </c>
      <c r="Q30" s="6">
        <v>6.1665240764495535E-7</v>
      </c>
      <c r="R30" s="6">
        <v>7.6071923663732072E-4</v>
      </c>
      <c r="S30" s="6">
        <v>3.0309494529225746E-2</v>
      </c>
      <c r="T30" s="6">
        <v>1.2467261322861329E-3</v>
      </c>
      <c r="U30" s="6">
        <v>1.7722743982325121E-4</v>
      </c>
      <c r="V30" s="6">
        <v>1.7601469532641204E-2</v>
      </c>
      <c r="W30" s="6">
        <v>6.9739999999999993E-4</v>
      </c>
      <c r="X30" s="6">
        <v>1.33345458E-5</v>
      </c>
      <c r="Y30" s="6">
        <v>1.6833055100000002E-5</v>
      </c>
      <c r="Z30" s="6">
        <v>1.0349459199999999E-5</v>
      </c>
      <c r="AA30" s="6">
        <v>1.8648837699999999E-5</v>
      </c>
      <c r="AB30" s="6">
        <v>5.91658978E-5</v>
      </c>
      <c r="AC30" s="6">
        <v>6.9699999999999995E-7</v>
      </c>
      <c r="AD30" s="6">
        <v>2.7519999999999998E-7</v>
      </c>
      <c r="AE30" s="36"/>
      <c r="AF30" s="24">
        <v>85.179791574310144</v>
      </c>
      <c r="AG30" s="24" t="s">
        <v>429</v>
      </c>
      <c r="AH30" s="24" t="s">
        <v>429</v>
      </c>
      <c r="AI30" s="24">
        <v>3.9160579502994532</v>
      </c>
      <c r="AJ30" s="24" t="s">
        <v>429</v>
      </c>
      <c r="AK30" s="24" t="s">
        <v>429</v>
      </c>
      <c r="AL30" s="38" t="s">
        <v>49</v>
      </c>
    </row>
    <row r="31" spans="1:38" s="2" customFormat="1" ht="26.25" customHeight="1" thickBot="1" x14ac:dyDescent="0.25">
      <c r="A31" s="57" t="s">
        <v>78</v>
      </c>
      <c r="B31" s="57" t="s">
        <v>87</v>
      </c>
      <c r="C31" s="58" t="s">
        <v>88</v>
      </c>
      <c r="D31" s="59"/>
      <c r="E31" s="6" t="s">
        <v>429</v>
      </c>
      <c r="F31" s="6">
        <v>0.16804180783275935</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7.8321261878308182</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0.14525920379955401</v>
      </c>
      <c r="J32" s="6">
        <v>0.27404931491921386</v>
      </c>
      <c r="K32" s="6">
        <v>0.35709446447864257</v>
      </c>
      <c r="L32" s="6">
        <v>1.4525920379955402E-2</v>
      </c>
      <c r="M32" s="6" t="s">
        <v>438</v>
      </c>
      <c r="N32" s="6">
        <v>0.38738030265128753</v>
      </c>
      <c r="O32" s="6">
        <v>1.7688986997255111E-3</v>
      </c>
      <c r="P32" s="6">
        <v>1.1560736503565949E-6</v>
      </c>
      <c r="Q32" s="6">
        <v>1.1560736503565942E-12</v>
      </c>
      <c r="R32" s="6">
        <v>0.14381377394532158</v>
      </c>
      <c r="S32" s="6">
        <v>3.1511428612267833</v>
      </c>
      <c r="T32" s="6">
        <v>2.2575126424051108E-2</v>
      </c>
      <c r="U32" s="6">
        <v>2.9051840759910831E-3</v>
      </c>
      <c r="V32" s="6">
        <v>1.1560736503565949</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11390.528154371301</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7.1577790225825777E-2</v>
      </c>
      <c r="J33" s="6">
        <v>0.13255146338115878</v>
      </c>
      <c r="K33" s="6">
        <v>0.26510292676231756</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11390.528154371301</v>
      </c>
      <c r="AL33" s="38" t="s">
        <v>412</v>
      </c>
    </row>
    <row r="34" spans="1:38" s="2" customFormat="1" ht="26.25" customHeight="1" thickBot="1" x14ac:dyDescent="0.25">
      <c r="A34" s="57" t="s">
        <v>70</v>
      </c>
      <c r="B34" s="57" t="s">
        <v>93</v>
      </c>
      <c r="C34" s="58" t="s">
        <v>94</v>
      </c>
      <c r="D34" s="59"/>
      <c r="E34" s="6">
        <v>3.2531245799999997</v>
      </c>
      <c r="F34" s="6">
        <v>0.25771950399999999</v>
      </c>
      <c r="G34" s="6">
        <v>1.1564999999999999E-2</v>
      </c>
      <c r="H34" s="6">
        <v>5.4344780000000002E-4</v>
      </c>
      <c r="I34" s="6">
        <v>7.2842197999999997E-2</v>
      </c>
      <c r="J34" s="6">
        <v>7.8276675999999989E-2</v>
      </c>
      <c r="K34" s="6">
        <v>0.11639330400000002</v>
      </c>
      <c r="L34" s="6">
        <v>4.7347428699999999E-2</v>
      </c>
      <c r="M34" s="6">
        <v>0.85848012000000018</v>
      </c>
      <c r="N34" s="6" t="s">
        <v>438</v>
      </c>
      <c r="O34" s="6">
        <v>5.4436337961873387E-4</v>
      </c>
      <c r="P34" s="6" t="s">
        <v>438</v>
      </c>
      <c r="Q34" s="6" t="s">
        <v>438</v>
      </c>
      <c r="R34" s="6">
        <v>2.7218168980936686E-3</v>
      </c>
      <c r="S34" s="6">
        <v>9.2541774535184737E-2</v>
      </c>
      <c r="T34" s="6">
        <v>3.8105436573311366E-3</v>
      </c>
      <c r="U34" s="6">
        <v>5.4436337961873387E-4</v>
      </c>
      <c r="V34" s="6">
        <v>5.4436337961873374E-2</v>
      </c>
      <c r="W34" s="6" t="s">
        <v>429</v>
      </c>
      <c r="X34" s="6">
        <v>1.6330901388562013E-3</v>
      </c>
      <c r="Y34" s="6">
        <v>2.7218168980936686E-3</v>
      </c>
      <c r="Z34" s="6" t="s">
        <v>429</v>
      </c>
      <c r="AA34" s="6" t="s">
        <v>429</v>
      </c>
      <c r="AB34" s="6">
        <v>4.3549070369498701E-3</v>
      </c>
      <c r="AC34" s="6" t="s">
        <v>429</v>
      </c>
      <c r="AD34" s="6" t="s">
        <v>429</v>
      </c>
      <c r="AE34" s="36"/>
      <c r="AF34" s="24">
        <v>2235</v>
      </c>
      <c r="AG34" s="24" t="s">
        <v>429</v>
      </c>
      <c r="AH34" s="24" t="s">
        <v>429</v>
      </c>
      <c r="AI34" s="24">
        <v>78</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0.49946379226569615</v>
      </c>
      <c r="F36" s="6">
        <v>3.0178681982871949E-2</v>
      </c>
      <c r="G36" s="6">
        <v>6.4950000000000008E-3</v>
      </c>
      <c r="H36" s="6">
        <v>4.32E-5</v>
      </c>
      <c r="I36" s="6">
        <v>9.5445275246479853E-3</v>
      </c>
      <c r="J36" s="6">
        <v>1.0179971158444174E-2</v>
      </c>
      <c r="K36" s="6">
        <v>1.0179971158444174E-2</v>
      </c>
      <c r="L36" s="6">
        <v>2.7902412032505207E-3</v>
      </c>
      <c r="M36" s="6">
        <v>8.6188350136487721E-2</v>
      </c>
      <c r="N36" s="6" t="s">
        <v>438</v>
      </c>
      <c r="O36" s="6">
        <v>7.4582773840804738E-7</v>
      </c>
      <c r="P36" s="6" t="s">
        <v>438</v>
      </c>
      <c r="Q36" s="6" t="s">
        <v>438</v>
      </c>
      <c r="R36" s="6">
        <v>3.2113323377323577E-4</v>
      </c>
      <c r="S36" s="6">
        <v>5.5920199655802036E-3</v>
      </c>
      <c r="T36" s="6">
        <v>6.3544411139454977E-3</v>
      </c>
      <c r="U36" s="6">
        <v>6.3544431607956225E-4</v>
      </c>
      <c r="V36" s="6">
        <v>7.6253918338917504E-3</v>
      </c>
      <c r="W36" s="6">
        <v>8.2607672393504366E-7</v>
      </c>
      <c r="X36" s="6">
        <v>4.0855751527884957E-8</v>
      </c>
      <c r="Y36" s="6">
        <v>1.8065335096304615E-7</v>
      </c>
      <c r="Z36" s="6">
        <v>8.2607672393504332E-8</v>
      </c>
      <c r="AA36" s="6">
        <v>3.2407625323605552E-7</v>
      </c>
      <c r="AB36" s="6">
        <v>2.2150910249093111E-7</v>
      </c>
      <c r="AC36" s="6">
        <v>5.0835490703694989E-7</v>
      </c>
      <c r="AD36" s="6">
        <v>2.4146858084255118E-7</v>
      </c>
      <c r="AE36" s="36"/>
      <c r="AF36" s="24">
        <v>273</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0.75041863056783031</v>
      </c>
      <c r="F39" s="6">
        <v>1.2299648348521632</v>
      </c>
      <c r="G39" s="6">
        <v>0.25945018010152421</v>
      </c>
      <c r="H39" s="6">
        <v>0.144263</v>
      </c>
      <c r="I39" s="6">
        <v>0.57064231832976908</v>
      </c>
      <c r="J39" s="6">
        <v>0.584123622329769</v>
      </c>
      <c r="K39" s="6">
        <v>0.61278862232976905</v>
      </c>
      <c r="L39" s="6">
        <v>0.15449612167319079</v>
      </c>
      <c r="M39" s="6">
        <v>2.5866955084657719</v>
      </c>
      <c r="N39" s="6">
        <v>0.13160624606362495</v>
      </c>
      <c r="O39" s="6">
        <v>5.1055925568842045E-2</v>
      </c>
      <c r="P39" s="6">
        <v>5.0527553052247083E-3</v>
      </c>
      <c r="Q39" s="6">
        <v>2.3533707602267978E-3</v>
      </c>
      <c r="R39" s="6">
        <v>9.2360150058829485E-2</v>
      </c>
      <c r="S39" s="6">
        <v>2.6873475199765899E-2</v>
      </c>
      <c r="T39" s="6">
        <v>1.0377428808829484E-2</v>
      </c>
      <c r="U39" s="6">
        <v>2.4918368809315429E-3</v>
      </c>
      <c r="V39" s="6">
        <v>2.0374270074496557</v>
      </c>
      <c r="W39" s="6">
        <v>0.43296267355317936</v>
      </c>
      <c r="X39" s="6">
        <v>4.7911855839073633E-2</v>
      </c>
      <c r="Y39" s="6">
        <v>7.3937249174046579E-2</v>
      </c>
      <c r="Z39" s="6">
        <v>2.4145988488362496E-2</v>
      </c>
      <c r="AA39" s="6">
        <v>1.9227753302610451E-2</v>
      </c>
      <c r="AB39" s="6">
        <v>0.16522284680409316</v>
      </c>
      <c r="AC39" s="6">
        <v>1.9616520000000005E-2</v>
      </c>
      <c r="AD39" s="6">
        <v>3.3553940000000004E-2</v>
      </c>
      <c r="AE39" s="36"/>
      <c r="AF39" s="24">
        <v>299.56</v>
      </c>
      <c r="AG39" s="24">
        <v>196</v>
      </c>
      <c r="AH39" s="24">
        <v>4837</v>
      </c>
      <c r="AI39" s="24">
        <v>5151.6876022679762</v>
      </c>
      <c r="AJ39" s="24">
        <v>4</v>
      </c>
      <c r="AK39" s="24" t="s">
        <v>429</v>
      </c>
      <c r="AL39" s="38" t="s">
        <v>49</v>
      </c>
    </row>
    <row r="40" spans="1:38" s="2" customFormat="1" ht="26.25" customHeight="1" thickBot="1" x14ac:dyDescent="0.25">
      <c r="A40" s="57" t="s">
        <v>70</v>
      </c>
      <c r="B40" s="57" t="s">
        <v>105</v>
      </c>
      <c r="C40" s="58" t="s">
        <v>390</v>
      </c>
      <c r="D40" s="59"/>
      <c r="E40" s="6">
        <v>0.33449768770961269</v>
      </c>
      <c r="F40" s="6">
        <v>6.338025863561525E-2</v>
      </c>
      <c r="G40" s="6">
        <v>4.7579030620104865E-2</v>
      </c>
      <c r="H40" s="6">
        <v>1.9353751117089018E-4</v>
      </c>
      <c r="I40" s="6">
        <v>1.7562101226743225E-2</v>
      </c>
      <c r="J40" s="6">
        <v>1.7562101226743225E-2</v>
      </c>
      <c r="K40" s="6">
        <v>1.7562101226743225E-2</v>
      </c>
      <c r="L40" s="6">
        <v>1.2513040080233051E-2</v>
      </c>
      <c r="M40" s="6">
        <v>0.80328574629501825</v>
      </c>
      <c r="N40" s="6">
        <v>4.1532151071515932E-3</v>
      </c>
      <c r="O40" s="6">
        <v>2.4603080310962145E-4</v>
      </c>
      <c r="P40" s="6" t="s">
        <v>438</v>
      </c>
      <c r="Q40" s="6" t="s">
        <v>438</v>
      </c>
      <c r="R40" s="6">
        <v>1.2301540155481073E-3</v>
      </c>
      <c r="S40" s="6">
        <v>4.1825236528635644E-2</v>
      </c>
      <c r="T40" s="6">
        <v>1.7222156217673501E-3</v>
      </c>
      <c r="U40" s="6">
        <v>2.4603080310962145E-4</v>
      </c>
      <c r="V40" s="6">
        <v>2.4603080310962144E-2</v>
      </c>
      <c r="W40" s="6" t="s">
        <v>438</v>
      </c>
      <c r="X40" s="6">
        <v>1.9353751117089026E-3</v>
      </c>
      <c r="Y40" s="6">
        <v>1.22193618725609E-3</v>
      </c>
      <c r="Z40" s="6" t="s">
        <v>438</v>
      </c>
      <c r="AA40" s="6" t="s">
        <v>438</v>
      </c>
      <c r="AB40" s="6">
        <v>3.1573112989649924E-3</v>
      </c>
      <c r="AC40" s="6" t="s">
        <v>438</v>
      </c>
      <c r="AD40" s="6" t="s">
        <v>438</v>
      </c>
      <c r="AE40" s="36"/>
      <c r="AF40" s="24">
        <v>1046.6011210000001</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1.7306399322389625</v>
      </c>
      <c r="F41" s="6">
        <v>10.192256507113427</v>
      </c>
      <c r="G41" s="6">
        <v>1.1156673605369578</v>
      </c>
      <c r="H41" s="6">
        <v>1.3828825246566097</v>
      </c>
      <c r="I41" s="6">
        <v>12.364869546325938</v>
      </c>
      <c r="J41" s="6">
        <v>12.687519701153713</v>
      </c>
      <c r="K41" s="6">
        <v>13.335022411173449</v>
      </c>
      <c r="L41" s="6">
        <v>1.3921006620492875</v>
      </c>
      <c r="M41" s="6">
        <v>80.80390527161758</v>
      </c>
      <c r="N41" s="6">
        <v>0.66138551549999991</v>
      </c>
      <c r="O41" s="6">
        <v>0.29269241925</v>
      </c>
      <c r="P41" s="6">
        <v>1.479626E-2</v>
      </c>
      <c r="Q41" s="6">
        <v>6.3269299999999997E-3</v>
      </c>
      <c r="R41" s="6">
        <v>0.52051731451999994</v>
      </c>
      <c r="S41" s="6">
        <v>0.14298643145199996</v>
      </c>
      <c r="T41" s="6">
        <v>5.0424895269999999E-2</v>
      </c>
      <c r="U41" s="6">
        <v>1.1839947E-2</v>
      </c>
      <c r="V41" s="6">
        <v>11.577720515499999</v>
      </c>
      <c r="W41" s="6">
        <v>13.393491060863614</v>
      </c>
      <c r="X41" s="6">
        <v>2.2482897780616633</v>
      </c>
      <c r="Y41" s="6">
        <v>2.0965034434498917</v>
      </c>
      <c r="Z41" s="6">
        <v>0.78961196832722114</v>
      </c>
      <c r="AA41" s="6">
        <v>1.2912270761492923</v>
      </c>
      <c r="AB41" s="6">
        <v>6.4256322659880682</v>
      </c>
      <c r="AC41" s="6">
        <v>0.11242611999999999</v>
      </c>
      <c r="AD41" s="6">
        <v>4.8013709123818998E-2</v>
      </c>
      <c r="AE41" s="36"/>
      <c r="AF41" s="24">
        <v>679</v>
      </c>
      <c r="AG41" s="24">
        <v>276</v>
      </c>
      <c r="AH41" s="24">
        <v>4998</v>
      </c>
      <c r="AI41" s="24">
        <v>22451</v>
      </c>
      <c r="AJ41" s="24" t="s">
        <v>428</v>
      </c>
      <c r="AK41" s="24" t="s">
        <v>429</v>
      </c>
      <c r="AL41" s="38" t="s">
        <v>49</v>
      </c>
    </row>
    <row r="42" spans="1:38" s="2" customFormat="1" ht="26.25" customHeight="1" thickBot="1" x14ac:dyDescent="0.25">
      <c r="A42" s="57" t="s">
        <v>70</v>
      </c>
      <c r="B42" s="57" t="s">
        <v>107</v>
      </c>
      <c r="C42" s="58" t="s">
        <v>108</v>
      </c>
      <c r="D42" s="59"/>
      <c r="E42" s="6">
        <v>1.0883618959802337</v>
      </c>
      <c r="F42" s="6">
        <v>0.46472221154873938</v>
      </c>
      <c r="G42" s="6">
        <v>6.4962388774348331E-2</v>
      </c>
      <c r="H42" s="6">
        <v>2.7821207499732509E-4</v>
      </c>
      <c r="I42" s="6">
        <v>7.3530021346311508E-2</v>
      </c>
      <c r="J42" s="6">
        <v>7.3530021346311508E-2</v>
      </c>
      <c r="K42" s="6">
        <v>7.3530021346311508E-2</v>
      </c>
      <c r="L42" s="6">
        <v>4.2620276121639454E-2</v>
      </c>
      <c r="M42" s="6">
        <v>4.0167850515068553</v>
      </c>
      <c r="N42" s="6">
        <v>2.528678276722612E-2</v>
      </c>
      <c r="O42" s="6">
        <v>3.7434571689880551E-4</v>
      </c>
      <c r="P42" s="6" t="s">
        <v>438</v>
      </c>
      <c r="Q42" s="6" t="s">
        <v>438</v>
      </c>
      <c r="R42" s="6">
        <v>1.8717285844940276E-3</v>
      </c>
      <c r="S42" s="6">
        <v>6.3638771872796929E-2</v>
      </c>
      <c r="T42" s="6">
        <v>2.6204200182916386E-3</v>
      </c>
      <c r="U42" s="6">
        <v>3.7434571689880551E-4</v>
      </c>
      <c r="V42" s="6">
        <v>3.7434571689880555E-2</v>
      </c>
      <c r="W42" s="6" t="s">
        <v>438</v>
      </c>
      <c r="X42" s="6">
        <v>2.7946292785154384E-3</v>
      </c>
      <c r="Y42" s="6">
        <v>1.8216944703252761E-3</v>
      </c>
      <c r="Z42" s="6" t="s">
        <v>438</v>
      </c>
      <c r="AA42" s="6" t="s">
        <v>438</v>
      </c>
      <c r="AB42" s="6">
        <v>4.2160508354907034E-3</v>
      </c>
      <c r="AC42" s="6" t="s">
        <v>438</v>
      </c>
      <c r="AD42" s="6" t="s">
        <v>438</v>
      </c>
      <c r="AE42" s="36"/>
      <c r="AF42" s="24">
        <v>1598</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0.16876592099999999</v>
      </c>
      <c r="F43" s="6">
        <v>0.252542673</v>
      </c>
      <c r="G43" s="6">
        <v>3.4764388020008995E-2</v>
      </c>
      <c r="H43" s="6">
        <v>2.8674999999999999E-2</v>
      </c>
      <c r="I43" s="6">
        <v>0.11061235900000001</v>
      </c>
      <c r="J43" s="6">
        <v>0.113062792</v>
      </c>
      <c r="K43" s="6">
        <v>0.118494792</v>
      </c>
      <c r="L43" s="6">
        <v>3.1186901040000003E-2</v>
      </c>
      <c r="M43" s="6">
        <v>0.47094961100000005</v>
      </c>
      <c r="N43" s="6">
        <v>2.1326484999999999E-2</v>
      </c>
      <c r="O43" s="6">
        <v>1.01551375E-2</v>
      </c>
      <c r="P43" s="6">
        <v>9.2294800000000004E-4</v>
      </c>
      <c r="Q43" s="6">
        <v>7.7410400000000007E-4</v>
      </c>
      <c r="R43" s="6">
        <v>1.7926457E-2</v>
      </c>
      <c r="S43" s="6">
        <v>4.9283069999999998E-3</v>
      </c>
      <c r="T43" s="6">
        <v>1.6250829999999996E-3</v>
      </c>
      <c r="U43" s="6">
        <v>7.0708699999999991E-4</v>
      </c>
      <c r="V43" s="6">
        <v>0.40223766999999994</v>
      </c>
      <c r="W43" s="6">
        <v>7.8452761999999995E-2</v>
      </c>
      <c r="X43" s="6">
        <v>7.7963182029999996E-3</v>
      </c>
      <c r="Y43" s="6">
        <v>1.2463146049999999E-2</v>
      </c>
      <c r="Z43" s="6">
        <v>3.8997944289999999E-3</v>
      </c>
      <c r="AA43" s="6">
        <v>3.1195526549999998E-3</v>
      </c>
      <c r="AB43" s="6">
        <v>2.7278811337000001E-2</v>
      </c>
      <c r="AC43" s="6">
        <v>3.8756199999999998E-3</v>
      </c>
      <c r="AD43" s="6">
        <v>2.165E-4</v>
      </c>
      <c r="AE43" s="36"/>
      <c r="AF43" s="24">
        <v>126.37</v>
      </c>
      <c r="AG43" s="24">
        <v>1</v>
      </c>
      <c r="AH43" s="24">
        <v>510</v>
      </c>
      <c r="AI43" s="24">
        <v>1063</v>
      </c>
      <c r="AJ43" s="24" t="s">
        <v>428</v>
      </c>
      <c r="AK43" s="24" t="s">
        <v>429</v>
      </c>
      <c r="AL43" s="38" t="s">
        <v>49</v>
      </c>
    </row>
    <row r="44" spans="1:38" s="2" customFormat="1" ht="26.25" customHeight="1" thickBot="1" x14ac:dyDescent="0.25">
      <c r="A44" s="57" t="s">
        <v>70</v>
      </c>
      <c r="B44" s="57" t="s">
        <v>111</v>
      </c>
      <c r="C44" s="58" t="s">
        <v>112</v>
      </c>
      <c r="D44" s="59"/>
      <c r="E44" s="6">
        <v>1.7392139392952803</v>
      </c>
      <c r="F44" s="6">
        <v>0.18783247309710666</v>
      </c>
      <c r="G44" s="6">
        <v>0.2347324505523862</v>
      </c>
      <c r="H44" s="6">
        <v>9.392312618540326E-4</v>
      </c>
      <c r="I44" s="6">
        <v>6.9137271511313089E-2</v>
      </c>
      <c r="J44" s="6">
        <v>6.9137271511313089E-2</v>
      </c>
      <c r="K44" s="6">
        <v>6.9137271511313089E-2</v>
      </c>
      <c r="L44" s="6">
        <v>4.3348190208068987E-2</v>
      </c>
      <c r="M44" s="6">
        <v>1.286607607514326</v>
      </c>
      <c r="N44" s="6">
        <v>3.1033778850686603E-3</v>
      </c>
      <c r="O44" s="6">
        <v>1.1797413976334342E-3</v>
      </c>
      <c r="P44" s="6" t="s">
        <v>438</v>
      </c>
      <c r="Q44" s="6" t="s">
        <v>438</v>
      </c>
      <c r="R44" s="6">
        <v>5.8987069881671723E-3</v>
      </c>
      <c r="S44" s="6">
        <v>0.20055603759768384</v>
      </c>
      <c r="T44" s="6">
        <v>8.258189783434039E-3</v>
      </c>
      <c r="U44" s="6">
        <v>1.1797413976334342E-3</v>
      </c>
      <c r="V44" s="6">
        <v>0.11797413976334342</v>
      </c>
      <c r="W44" s="6" t="s">
        <v>438</v>
      </c>
      <c r="X44" s="6">
        <v>9.4133689795664506E-3</v>
      </c>
      <c r="Y44" s="6">
        <v>5.8925664377919148E-3</v>
      </c>
      <c r="Z44" s="6" t="s">
        <v>438</v>
      </c>
      <c r="AA44" s="6" t="s">
        <v>438</v>
      </c>
      <c r="AB44" s="6">
        <v>1.5305935417358366E-2</v>
      </c>
      <c r="AC44" s="6" t="s">
        <v>438</v>
      </c>
      <c r="AD44" s="6" t="s">
        <v>438</v>
      </c>
      <c r="AE44" s="36"/>
      <c r="AF44" s="24">
        <v>5013.63</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0.52332837746812633</v>
      </c>
      <c r="F45" s="6">
        <v>1.8375228248431678E-2</v>
      </c>
      <c r="G45" s="6">
        <v>5.316879428019574E-2</v>
      </c>
      <c r="H45" s="6" t="s">
        <v>438</v>
      </c>
      <c r="I45" s="6">
        <v>1.8818155996137023E-2</v>
      </c>
      <c r="J45" s="6">
        <v>2.0615511966304446E-2</v>
      </c>
      <c r="K45" s="6">
        <v>2.0615511966304446E-2</v>
      </c>
      <c r="L45" s="6">
        <v>3.7214491036430476E-3</v>
      </c>
      <c r="M45" s="6">
        <v>4.9161977260369583E-2</v>
      </c>
      <c r="N45" s="6">
        <v>9.7695684988760036E-4</v>
      </c>
      <c r="O45" s="6">
        <v>8.9095202928072322E-5</v>
      </c>
      <c r="P45" s="6">
        <v>1.76645214695547E-4</v>
      </c>
      <c r="Q45" s="6">
        <v>1.7159867230423385E-3</v>
      </c>
      <c r="R45" s="6">
        <v>1.8504021230147459E-3</v>
      </c>
      <c r="S45" s="6">
        <v>6.6847128330398227E-3</v>
      </c>
      <c r="T45" s="6">
        <v>7.6889815859309693E-2</v>
      </c>
      <c r="U45" s="6">
        <v>9.1361212780289073E-4</v>
      </c>
      <c r="V45" s="6">
        <v>7.9722125287085797E-3</v>
      </c>
      <c r="W45" s="6">
        <v>1.6340997070304576E-3</v>
      </c>
      <c r="X45" s="6" t="s">
        <v>438</v>
      </c>
      <c r="Y45" s="6" t="s">
        <v>438</v>
      </c>
      <c r="Z45" s="6" t="s">
        <v>438</v>
      </c>
      <c r="AA45" s="6" t="s">
        <v>438</v>
      </c>
      <c r="AB45" s="6" t="s">
        <v>438</v>
      </c>
      <c r="AC45" s="6">
        <v>6.6744142638024368E-4</v>
      </c>
      <c r="AD45" s="6">
        <v>1.4579706381217486E-3</v>
      </c>
      <c r="AE45" s="36"/>
      <c r="AF45" s="24">
        <v>278</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0.43376749999999997</v>
      </c>
      <c r="F47" s="6">
        <v>3.1274400000000001E-2</v>
      </c>
      <c r="G47" s="6">
        <v>1.2602994000000001E-2</v>
      </c>
      <c r="H47" s="6" t="s">
        <v>438</v>
      </c>
      <c r="I47" s="6">
        <v>7.6761999999999985E-3</v>
      </c>
      <c r="J47" s="6">
        <v>8.2244999999999992E-3</v>
      </c>
      <c r="K47" s="6">
        <v>8.2244999999999992E-3</v>
      </c>
      <c r="L47" s="6">
        <v>2.5495949999999996E-3</v>
      </c>
      <c r="M47" s="6">
        <v>1.0461742000000001</v>
      </c>
      <c r="N47" s="6">
        <v>7.1278999999999993E-4</v>
      </c>
      <c r="O47" s="6">
        <v>5.4829999999999995E-5</v>
      </c>
      <c r="P47" s="6">
        <v>1.6448999999999999E-4</v>
      </c>
      <c r="Q47" s="6">
        <v>2.1931999999999998E-4</v>
      </c>
      <c r="R47" s="6">
        <v>2.7415000000000002E-4</v>
      </c>
      <c r="S47" s="6">
        <v>4.8250399999999992E-3</v>
      </c>
      <c r="T47" s="6">
        <v>5.483E-3</v>
      </c>
      <c r="U47" s="6">
        <v>5.4830000000000005E-4</v>
      </c>
      <c r="V47" s="6">
        <v>6.5795999999999988E-3</v>
      </c>
      <c r="W47" s="6">
        <v>7.1278999999999993E-4</v>
      </c>
      <c r="X47" s="6" t="s">
        <v>438</v>
      </c>
      <c r="Y47" s="6" t="s">
        <v>438</v>
      </c>
      <c r="Z47" s="6" t="s">
        <v>438</v>
      </c>
      <c r="AA47" s="6" t="s">
        <v>438</v>
      </c>
      <c r="AB47" s="6" t="s">
        <v>438</v>
      </c>
      <c r="AC47" s="6">
        <v>4.3863999999999996E-4</v>
      </c>
      <c r="AD47" s="6">
        <v>2.0835399999999998E-4</v>
      </c>
      <c r="AE47" s="36"/>
      <c r="AF47" s="24">
        <v>269.19762200000002</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2.34E-5</v>
      </c>
      <c r="J48" s="6">
        <v>2.34E-4</v>
      </c>
      <c r="K48" s="6">
        <v>5.8500000000000002E-4</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7.8E-2</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0.36524903343188497</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0.18262451671594268</v>
      </c>
      <c r="AL53" s="38" t="s">
        <v>135</v>
      </c>
    </row>
    <row r="54" spans="1:38" s="2" customFormat="1" ht="37.5" customHeight="1" thickBot="1" x14ac:dyDescent="0.25">
      <c r="A54" s="57" t="s">
        <v>119</v>
      </c>
      <c r="B54" s="61" t="s">
        <v>136</v>
      </c>
      <c r="C54" s="63" t="s">
        <v>137</v>
      </c>
      <c r="D54" s="60"/>
      <c r="E54" s="6" t="s">
        <v>429</v>
      </c>
      <c r="F54" s="6">
        <v>0.184944</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9.5057000000000003E-2</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2.0548574524800003</v>
      </c>
      <c r="F57" s="6">
        <v>1.0739002700000002E-2</v>
      </c>
      <c r="G57" s="6">
        <v>8.775405582000001E-2</v>
      </c>
      <c r="H57" s="6" t="s">
        <v>429</v>
      </c>
      <c r="I57" s="6">
        <v>1.9225030000000001E-2</v>
      </c>
      <c r="J57" s="6">
        <v>2.9128815790000002E-2</v>
      </c>
      <c r="K57" s="6">
        <v>3.0029710000000001E-2</v>
      </c>
      <c r="L57" s="6">
        <v>3.0283987614000018E-4</v>
      </c>
      <c r="M57" s="6">
        <v>1.4671621138499999</v>
      </c>
      <c r="N57" s="6" t="s">
        <v>438</v>
      </c>
      <c r="O57" s="6" t="s">
        <v>438</v>
      </c>
      <c r="P57" s="6">
        <v>4.1799999999999997E-3</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1073.9002700000001</v>
      </c>
      <c r="AL57" s="38" t="s">
        <v>145</v>
      </c>
    </row>
    <row r="58" spans="1:38" s="2" customFormat="1" ht="26.25" customHeight="1" thickBot="1" x14ac:dyDescent="0.25">
      <c r="A58" s="57" t="s">
        <v>53</v>
      </c>
      <c r="B58" s="57" t="s">
        <v>146</v>
      </c>
      <c r="C58" s="57" t="s">
        <v>147</v>
      </c>
      <c r="D58" s="59"/>
      <c r="E58" s="6" t="s">
        <v>428</v>
      </c>
      <c r="F58" s="6" t="s">
        <v>428</v>
      </c>
      <c r="G58" s="6" t="s">
        <v>428</v>
      </c>
      <c r="H58" s="6" t="s">
        <v>428</v>
      </c>
      <c r="I58" s="6" t="s">
        <v>428</v>
      </c>
      <c r="J58" s="6" t="s">
        <v>428</v>
      </c>
      <c r="K58" s="6" t="s">
        <v>428</v>
      </c>
      <c r="L58" s="6" t="s">
        <v>428</v>
      </c>
      <c r="M58" s="6" t="s">
        <v>428</v>
      </c>
      <c r="N58" s="6" t="s">
        <v>428</v>
      </c>
      <c r="O58" s="6" t="s">
        <v>428</v>
      </c>
      <c r="P58" s="6" t="s">
        <v>428</v>
      </c>
      <c r="Q58" s="6" t="s">
        <v>428</v>
      </c>
      <c r="R58" s="6" t="s">
        <v>428</v>
      </c>
      <c r="S58" s="6" t="s">
        <v>428</v>
      </c>
      <c r="T58" s="6" t="s">
        <v>428</v>
      </c>
      <c r="U58" s="6" t="s">
        <v>428</v>
      </c>
      <c r="V58" s="6" t="s">
        <v>428</v>
      </c>
      <c r="W58" s="6" t="s">
        <v>428</v>
      </c>
      <c r="X58" s="6" t="s">
        <v>428</v>
      </c>
      <c r="Y58" s="6" t="s">
        <v>428</v>
      </c>
      <c r="Z58" s="6" t="s">
        <v>428</v>
      </c>
      <c r="AA58" s="6" t="s">
        <v>428</v>
      </c>
      <c r="AB58" s="6" t="s">
        <v>428</v>
      </c>
      <c r="AC58" s="6" t="s">
        <v>428</v>
      </c>
      <c r="AD58" s="6" t="s">
        <v>428</v>
      </c>
      <c r="AE58" s="36"/>
      <c r="AF58" s="24" t="s">
        <v>429</v>
      </c>
      <c r="AG58" s="24" t="s">
        <v>429</v>
      </c>
      <c r="AH58" s="24" t="s">
        <v>429</v>
      </c>
      <c r="AI58" s="24" t="s">
        <v>429</v>
      </c>
      <c r="AJ58" s="24" t="s">
        <v>429</v>
      </c>
      <c r="AK58" s="24" t="s">
        <v>428</v>
      </c>
      <c r="AL58" s="38" t="s">
        <v>148</v>
      </c>
    </row>
    <row r="59" spans="1:38" s="2" customFormat="1" ht="26.25" customHeight="1" thickBot="1" x14ac:dyDescent="0.25">
      <c r="A59" s="57" t="s">
        <v>53</v>
      </c>
      <c r="B59" s="65" t="s">
        <v>149</v>
      </c>
      <c r="C59" s="57" t="s">
        <v>401</v>
      </c>
      <c r="D59" s="59"/>
      <c r="E59" s="6">
        <v>7.1223099999999998E-2</v>
      </c>
      <c r="F59" s="6">
        <v>5.9120000000000006E-3</v>
      </c>
      <c r="G59" s="6">
        <v>1.7596000000000001E-2</v>
      </c>
      <c r="H59" s="6" t="s">
        <v>438</v>
      </c>
      <c r="I59" s="6">
        <v>6.2719379999999995E-3</v>
      </c>
      <c r="J59" s="6">
        <v>1.5844895999999997E-2</v>
      </c>
      <c r="K59" s="6">
        <v>3.3010199999999996E-2</v>
      </c>
      <c r="L59" s="6">
        <v>1.2543875999999999E-4</v>
      </c>
      <c r="M59" s="6">
        <v>1.0084999999999995E-2</v>
      </c>
      <c r="N59" s="6">
        <v>0.18705779999999997</v>
      </c>
      <c r="O59" s="6">
        <v>1.4304420000000002E-2</v>
      </c>
      <c r="P59" s="6">
        <v>3.3010199999999998E-4</v>
      </c>
      <c r="Q59" s="6">
        <v>2.0906459999999998E-2</v>
      </c>
      <c r="R59" s="6">
        <v>2.5307819999999995E-2</v>
      </c>
      <c r="S59" s="6">
        <v>7.7023799999999991E-4</v>
      </c>
      <c r="T59" s="6">
        <v>5.3916659999999998E-2</v>
      </c>
      <c r="U59" s="6">
        <v>8.80272E-2</v>
      </c>
      <c r="V59" s="6">
        <v>4.0712579999999998E-2</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t="s">
        <v>430</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9.2954400000000006E-2</v>
      </c>
      <c r="J60" s="6">
        <v>0.92954400000000004</v>
      </c>
      <c r="K60" s="6">
        <v>1.89626976</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18590.88</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v>0.10898202</v>
      </c>
      <c r="J61" s="6">
        <v>1.0898201999999999</v>
      </c>
      <c r="K61" s="6">
        <v>3.6022129999999999</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v>1907000</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v>4.6330608449999993E-3</v>
      </c>
      <c r="J62" s="6">
        <v>3.4062066553999903E-2</v>
      </c>
      <c r="K62" s="6">
        <v>4.2505385501999997E-2</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t="s">
        <v>428</v>
      </c>
      <c r="F72" s="6" t="s">
        <v>428</v>
      </c>
      <c r="G72" s="6" t="s">
        <v>428</v>
      </c>
      <c r="H72" s="6" t="s">
        <v>428</v>
      </c>
      <c r="I72" s="6" t="s">
        <v>428</v>
      </c>
      <c r="J72" s="6" t="s">
        <v>428</v>
      </c>
      <c r="K72" s="6" t="s">
        <v>428</v>
      </c>
      <c r="L72" s="6" t="s">
        <v>428</v>
      </c>
      <c r="M72" s="6" t="s">
        <v>428</v>
      </c>
      <c r="N72" s="6" t="s">
        <v>428</v>
      </c>
      <c r="O72" s="6" t="s">
        <v>428</v>
      </c>
      <c r="P72" s="6" t="s">
        <v>428</v>
      </c>
      <c r="Q72" s="6" t="s">
        <v>428</v>
      </c>
      <c r="R72" s="6" t="s">
        <v>428</v>
      </c>
      <c r="S72" s="6" t="s">
        <v>428</v>
      </c>
      <c r="T72" s="6" t="s">
        <v>428</v>
      </c>
      <c r="U72" s="6" t="s">
        <v>428</v>
      </c>
      <c r="V72" s="6" t="s">
        <v>428</v>
      </c>
      <c r="W72" s="6" t="s">
        <v>428</v>
      </c>
      <c r="X72" s="6" t="s">
        <v>428</v>
      </c>
      <c r="Y72" s="6" t="s">
        <v>428</v>
      </c>
      <c r="Z72" s="6" t="s">
        <v>428</v>
      </c>
      <c r="AA72" s="6" t="s">
        <v>428</v>
      </c>
      <c r="AB72" s="6" t="s">
        <v>428</v>
      </c>
      <c r="AC72" s="6" t="s">
        <v>428</v>
      </c>
      <c r="AD72" s="6" t="s">
        <v>428</v>
      </c>
      <c r="AE72" s="36"/>
      <c r="AF72" s="24" t="s">
        <v>429</v>
      </c>
      <c r="AG72" s="24" t="s">
        <v>429</v>
      </c>
      <c r="AH72" s="24" t="s">
        <v>429</v>
      </c>
      <c r="AI72" s="24" t="s">
        <v>429</v>
      </c>
      <c r="AJ72" s="24" t="s">
        <v>429</v>
      </c>
      <c r="AK72" s="24" t="s">
        <v>428</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2.5518981309962401</v>
      </c>
      <c r="G82" s="6" t="s">
        <v>429</v>
      </c>
      <c r="H82" s="6" t="s">
        <v>429</v>
      </c>
      <c r="I82" s="6" t="s">
        <v>429</v>
      </c>
      <c r="J82" s="6" t="s">
        <v>429</v>
      </c>
      <c r="K82" s="6" t="s">
        <v>429</v>
      </c>
      <c r="L82" s="6" t="s">
        <v>429</v>
      </c>
      <c r="M82" s="6" t="s">
        <v>429</v>
      </c>
      <c r="N82" s="6" t="s">
        <v>429</v>
      </c>
      <c r="O82" s="6" t="s">
        <v>429</v>
      </c>
      <c r="P82" s="6">
        <v>1.0832522399999999E-2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13.097310152006363</v>
      </c>
      <c r="AL82" s="139" t="s">
        <v>219</v>
      </c>
    </row>
    <row r="83" spans="1:38" s="2" customFormat="1" ht="26.25" customHeight="1" thickBot="1" x14ac:dyDescent="0.25">
      <c r="A83" s="57" t="s">
        <v>53</v>
      </c>
      <c r="B83" s="65" t="s">
        <v>211</v>
      </c>
      <c r="C83" s="108" t="s">
        <v>212</v>
      </c>
      <c r="D83" s="59"/>
      <c r="E83" s="6" t="s">
        <v>438</v>
      </c>
      <c r="F83" s="6">
        <v>1.8187200000000001E-2</v>
      </c>
      <c r="G83" s="6" t="s">
        <v>438</v>
      </c>
      <c r="H83" s="6" t="s">
        <v>429</v>
      </c>
      <c r="I83" s="6">
        <v>0.45467999999999997</v>
      </c>
      <c r="J83" s="6">
        <v>3.4100999999999999</v>
      </c>
      <c r="K83" s="6">
        <v>15.913799999999998</v>
      </c>
      <c r="L83" s="6">
        <v>2.591676E-2</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1136.7</v>
      </c>
      <c r="AL83" s="139" t="s">
        <v>431</v>
      </c>
    </row>
    <row r="84" spans="1:38" s="2" customFormat="1" ht="26.25" customHeight="1" thickBot="1" x14ac:dyDescent="0.25">
      <c r="A84" s="57" t="s">
        <v>53</v>
      </c>
      <c r="B84" s="65" t="s">
        <v>213</v>
      </c>
      <c r="C84" s="108" t="s">
        <v>214</v>
      </c>
      <c r="D84" s="59"/>
      <c r="E84" s="6" t="s">
        <v>438</v>
      </c>
      <c r="F84" s="6">
        <v>1.6419E-2</v>
      </c>
      <c r="G84" s="6" t="s">
        <v>429</v>
      </c>
      <c r="H84" s="6" t="s">
        <v>429</v>
      </c>
      <c r="I84" s="6">
        <v>1.0103999999999998E-2</v>
      </c>
      <c r="J84" s="6">
        <v>5.0519999999999982E-2</v>
      </c>
      <c r="K84" s="6">
        <v>0.20207999999999993</v>
      </c>
      <c r="L84" s="6">
        <v>1.3135199999999995E-6</v>
      </c>
      <c r="M84" s="6">
        <v>1.1998499999999997E-3</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126.29999999999997</v>
      </c>
      <c r="AL84" s="139" t="s">
        <v>432</v>
      </c>
    </row>
    <row r="85" spans="1:38" s="2" customFormat="1" ht="26.25" customHeight="1" thickBot="1" x14ac:dyDescent="0.25">
      <c r="A85" s="57" t="s">
        <v>208</v>
      </c>
      <c r="B85" s="61" t="s">
        <v>215</v>
      </c>
      <c r="C85" s="108" t="s">
        <v>402</v>
      </c>
      <c r="D85" s="59"/>
      <c r="E85" s="6" t="s">
        <v>429</v>
      </c>
      <c r="F85" s="6">
        <v>3.7073868220622539</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9.0082025556590271</v>
      </c>
      <c r="AL85" s="139" t="s">
        <v>216</v>
      </c>
    </row>
    <row r="86" spans="1:38" s="2" customFormat="1" ht="26.25" customHeight="1" thickBot="1" x14ac:dyDescent="0.25">
      <c r="A86" s="57" t="s">
        <v>208</v>
      </c>
      <c r="B86" s="61" t="s">
        <v>217</v>
      </c>
      <c r="C86" s="62" t="s">
        <v>218</v>
      </c>
      <c r="D86" s="59"/>
      <c r="E86" s="6" t="s">
        <v>429</v>
      </c>
      <c r="F86" s="6">
        <v>3.8211215978827151E-2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4.3538413153891165E-3</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1.3574452099066543</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6.8524631129130206E-3</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2.9238341749182206</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6.1810632178516673</v>
      </c>
      <c r="AL90" s="139" t="s">
        <v>219</v>
      </c>
    </row>
    <row r="91" spans="1:38" s="2" customFormat="1" ht="26.25" customHeight="1" thickBot="1" x14ac:dyDescent="0.25">
      <c r="A91" s="57" t="s">
        <v>208</v>
      </c>
      <c r="B91" s="61" t="s">
        <v>403</v>
      </c>
      <c r="C91" s="61" t="s">
        <v>228</v>
      </c>
      <c r="D91" s="59"/>
      <c r="E91" s="6">
        <v>4.5602931799999993E-3</v>
      </c>
      <c r="F91" s="6">
        <v>1.2138831319999998E-2</v>
      </c>
      <c r="G91" s="6">
        <v>5.3258606000000002E-4</v>
      </c>
      <c r="H91" s="6">
        <v>1.0408295450000001E-2</v>
      </c>
      <c r="I91" s="6">
        <v>6.7725780774819985E-2</v>
      </c>
      <c r="J91" s="6">
        <v>6.7734242191759997E-2</v>
      </c>
      <c r="K91" s="6">
        <v>6.7735989849989992E-2</v>
      </c>
      <c r="L91" s="6">
        <v>3.0476601348668994E-4</v>
      </c>
      <c r="M91" s="6">
        <v>0.13945299124999999</v>
      </c>
      <c r="N91" s="6">
        <v>0.13826075199999999</v>
      </c>
      <c r="O91" s="6">
        <v>1.3804326640000001E-2</v>
      </c>
      <c r="P91" s="6">
        <v>1.0052120999999999E-5</v>
      </c>
      <c r="Q91" s="6">
        <v>2.3454948999999999E-4</v>
      </c>
      <c r="R91" s="6">
        <v>2.7511068E-3</v>
      </c>
      <c r="S91" s="6">
        <v>9.1844056199999996E-2</v>
      </c>
      <c r="T91" s="6">
        <v>1.20622521E-2</v>
      </c>
      <c r="U91" s="6" t="s">
        <v>429</v>
      </c>
      <c r="V91" s="6">
        <v>5.2623442099999994E-2</v>
      </c>
      <c r="W91" s="6">
        <v>2.508023000000001E-4</v>
      </c>
      <c r="X91" s="6">
        <v>2.7839055300000001E-4</v>
      </c>
      <c r="Y91" s="6">
        <v>1.12861035E-4</v>
      </c>
      <c r="Z91" s="6">
        <v>1.12861035E-4</v>
      </c>
      <c r="AA91" s="6">
        <v>1.12861035E-4</v>
      </c>
      <c r="AB91" s="6">
        <v>6.1697365800000002E-4</v>
      </c>
      <c r="AC91" s="6" t="s">
        <v>429</v>
      </c>
      <c r="AD91" s="6" t="s">
        <v>429</v>
      </c>
      <c r="AE91" s="36"/>
      <c r="AF91" s="24" t="s">
        <v>429</v>
      </c>
      <c r="AG91" s="24" t="s">
        <v>429</v>
      </c>
      <c r="AH91" s="24" t="s">
        <v>429</v>
      </c>
      <c r="AI91" s="24" t="s">
        <v>429</v>
      </c>
      <c r="AJ91" s="24" t="s">
        <v>429</v>
      </c>
      <c r="AK91" s="24">
        <v>2.6843759999999994</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1.3053990880500002</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1895.8348400000002</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8.0608922237910829E-2</v>
      </c>
      <c r="F99" s="6">
        <v>3.7518867708704731</v>
      </c>
      <c r="G99" s="6" t="s">
        <v>429</v>
      </c>
      <c r="H99" s="6">
        <v>3.5607741129650896</v>
      </c>
      <c r="I99" s="6">
        <v>5.5631259999999995E-2</v>
      </c>
      <c r="J99" s="6">
        <v>8.5482180000000005E-2</v>
      </c>
      <c r="K99" s="6">
        <v>0.18724668</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144.5</v>
      </c>
      <c r="AL99" s="38" t="s">
        <v>245</v>
      </c>
    </row>
    <row r="100" spans="1:38" s="2" customFormat="1" ht="26.25" customHeight="1" thickBot="1" x14ac:dyDescent="0.25">
      <c r="A100" s="57" t="s">
        <v>243</v>
      </c>
      <c r="B100" s="57" t="s">
        <v>246</v>
      </c>
      <c r="C100" s="58" t="s">
        <v>407</v>
      </c>
      <c r="D100" s="70"/>
      <c r="E100" s="6">
        <v>2.2188053436875438E-2</v>
      </c>
      <c r="F100" s="6">
        <v>0.92908011360937892</v>
      </c>
      <c r="G100" s="6" t="s">
        <v>429</v>
      </c>
      <c r="H100" s="6">
        <v>0.69090351579270537</v>
      </c>
      <c r="I100" s="6">
        <v>1.8791519999999999E-2</v>
      </c>
      <c r="J100" s="6">
        <v>2.8922910000000003E-2</v>
      </c>
      <c r="K100" s="6">
        <v>6.2493529999999999E-2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250.85300000000001</v>
      </c>
      <c r="AL100" s="38" t="s">
        <v>245</v>
      </c>
    </row>
    <row r="101" spans="1:38" s="2" customFormat="1" ht="26.25" customHeight="1" thickBot="1" x14ac:dyDescent="0.25">
      <c r="A101" s="57" t="s">
        <v>243</v>
      </c>
      <c r="B101" s="57" t="s">
        <v>247</v>
      </c>
      <c r="C101" s="58" t="s">
        <v>248</v>
      </c>
      <c r="D101" s="70"/>
      <c r="E101" s="6">
        <v>1.0855411512067842E-2</v>
      </c>
      <c r="F101" s="6">
        <v>2.4035200000000003E-2</v>
      </c>
      <c r="G101" s="6" t="s">
        <v>429</v>
      </c>
      <c r="H101" s="6">
        <v>0.26619113907893022</v>
      </c>
      <c r="I101" s="6">
        <v>1.4592799999999999E-3</v>
      </c>
      <c r="J101" s="6">
        <v>4.37784E-3</v>
      </c>
      <c r="K101" s="6">
        <v>1.0214960000000002E-2</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107.3</v>
      </c>
      <c r="AL101" s="38" t="s">
        <v>245</v>
      </c>
    </row>
    <row r="102" spans="1:38" s="2" customFormat="1" ht="26.25" customHeight="1" thickBot="1" x14ac:dyDescent="0.25">
      <c r="A102" s="57" t="s">
        <v>243</v>
      </c>
      <c r="B102" s="57" t="s">
        <v>249</v>
      </c>
      <c r="C102" s="58" t="s">
        <v>385</v>
      </c>
      <c r="D102" s="70"/>
      <c r="E102" s="6">
        <v>2.1998805982482703E-3</v>
      </c>
      <c r="F102" s="6">
        <v>0.25190280100000001</v>
      </c>
      <c r="G102" s="6" t="s">
        <v>429</v>
      </c>
      <c r="H102" s="6">
        <v>0.85745485464745497</v>
      </c>
      <c r="I102" s="6">
        <v>2.1200680000000001E-3</v>
      </c>
      <c r="J102" s="6">
        <v>4.4856510000000002E-2</v>
      </c>
      <c r="K102" s="6">
        <v>0.28872869000000001</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304.8</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429</v>
      </c>
      <c r="AG103" s="24" t="s">
        <v>429</v>
      </c>
      <c r="AH103" s="24" t="s">
        <v>429</v>
      </c>
      <c r="AI103" s="24" t="s">
        <v>429</v>
      </c>
      <c r="AJ103" s="24" t="s">
        <v>429</v>
      </c>
      <c r="AK103" s="24" t="s">
        <v>428</v>
      </c>
      <c r="AL103" s="38" t="s">
        <v>245</v>
      </c>
    </row>
    <row r="104" spans="1:38" s="2" customFormat="1" ht="26.25" customHeight="1" thickBot="1" x14ac:dyDescent="0.25">
      <c r="A104" s="57" t="s">
        <v>243</v>
      </c>
      <c r="B104" s="57" t="s">
        <v>252</v>
      </c>
      <c r="C104" s="58" t="s">
        <v>253</v>
      </c>
      <c r="D104" s="70"/>
      <c r="E104" s="6">
        <v>1.6373842831050227E-3</v>
      </c>
      <c r="F104" s="6">
        <v>7.1125999999999984E-3</v>
      </c>
      <c r="G104" s="6" t="s">
        <v>429</v>
      </c>
      <c r="H104" s="6">
        <v>4.0151143689497709E-2</v>
      </c>
      <c r="I104" s="6">
        <v>2.1986E-4</v>
      </c>
      <c r="J104" s="6">
        <v>6.5958E-4</v>
      </c>
      <c r="K104" s="6">
        <v>1.5390200000000003E-3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12.2</v>
      </c>
      <c r="AL104" s="38" t="s">
        <v>245</v>
      </c>
    </row>
    <row r="105" spans="1:38" s="2" customFormat="1" ht="26.25" customHeight="1" thickBot="1" x14ac:dyDescent="0.25">
      <c r="A105" s="57" t="s">
        <v>243</v>
      </c>
      <c r="B105" s="57" t="s">
        <v>254</v>
      </c>
      <c r="C105" s="58" t="s">
        <v>255</v>
      </c>
      <c r="D105" s="70"/>
      <c r="E105" s="6">
        <v>2.8589900675799092E-3</v>
      </c>
      <c r="F105" s="6">
        <v>3.5910000000000004E-2</v>
      </c>
      <c r="G105" s="6" t="s">
        <v>429</v>
      </c>
      <c r="H105" s="6">
        <v>8.1452191442922373E-2</v>
      </c>
      <c r="I105" s="6">
        <v>8.8199999999999997E-4</v>
      </c>
      <c r="J105" s="6">
        <v>1.3859999999999999E-3</v>
      </c>
      <c r="K105" s="6">
        <v>3.0240000000000002E-3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8.4</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429</v>
      </c>
      <c r="AG106" s="24" t="s">
        <v>429</v>
      </c>
      <c r="AH106" s="24" t="s">
        <v>429</v>
      </c>
      <c r="AI106" s="24" t="s">
        <v>429</v>
      </c>
      <c r="AJ106" s="24" t="s">
        <v>429</v>
      </c>
      <c r="AK106" s="24" t="s">
        <v>428</v>
      </c>
      <c r="AL106" s="38" t="s">
        <v>245</v>
      </c>
    </row>
    <row r="107" spans="1:38" s="2" customFormat="1" ht="26.25" customHeight="1" thickBot="1" x14ac:dyDescent="0.25">
      <c r="A107" s="57" t="s">
        <v>243</v>
      </c>
      <c r="B107" s="57" t="s">
        <v>258</v>
      </c>
      <c r="C107" s="58" t="s">
        <v>378</v>
      </c>
      <c r="D107" s="70"/>
      <c r="E107" s="6">
        <v>4.2925727504964381E-3</v>
      </c>
      <c r="F107" s="6">
        <v>0.49448850000000005</v>
      </c>
      <c r="G107" s="6" t="s">
        <v>429</v>
      </c>
      <c r="H107" s="6">
        <v>0.5761810261986674</v>
      </c>
      <c r="I107" s="6">
        <v>8.9907000000000008E-3</v>
      </c>
      <c r="J107" s="6">
        <v>0.11987600000000001</v>
      </c>
      <c r="K107" s="6">
        <v>0.56941100000000011</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2996.9</v>
      </c>
      <c r="AL107" s="38" t="s">
        <v>245</v>
      </c>
    </row>
    <row r="108" spans="1:38" s="2" customFormat="1" ht="26.25" customHeight="1" thickBot="1" x14ac:dyDescent="0.25">
      <c r="A108" s="57" t="s">
        <v>243</v>
      </c>
      <c r="B108" s="57" t="s">
        <v>259</v>
      </c>
      <c r="C108" s="58" t="s">
        <v>379</v>
      </c>
      <c r="D108" s="70"/>
      <c r="E108" s="6">
        <v>1.3533660000000001E-2</v>
      </c>
      <c r="F108" s="6">
        <v>0.25218000000000002</v>
      </c>
      <c r="G108" s="6" t="s">
        <v>429</v>
      </c>
      <c r="H108" s="6">
        <v>0.27953219000000007</v>
      </c>
      <c r="I108" s="6">
        <v>4.6699999999999997E-3</v>
      </c>
      <c r="J108" s="6">
        <v>4.6700000000000005E-2</v>
      </c>
      <c r="K108" s="6">
        <v>9.3400000000000011E-2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2335</v>
      </c>
      <c r="AL108" s="38" t="s">
        <v>245</v>
      </c>
    </row>
    <row r="109" spans="1:38" s="2" customFormat="1" ht="26.25" customHeight="1" thickBot="1" x14ac:dyDescent="0.25">
      <c r="A109" s="57" t="s">
        <v>243</v>
      </c>
      <c r="B109" s="57" t="s">
        <v>260</v>
      </c>
      <c r="C109" s="58" t="s">
        <v>380</v>
      </c>
      <c r="D109" s="70"/>
      <c r="E109" s="6">
        <v>6.6259055342465776E-5</v>
      </c>
      <c r="F109" s="6">
        <v>1.7604000000000001E-3</v>
      </c>
      <c r="G109" s="6" t="s">
        <v>429</v>
      </c>
      <c r="H109" s="6">
        <v>1.9062220536986299E-3</v>
      </c>
      <c r="I109" s="6">
        <v>7.2000000000000002E-5</v>
      </c>
      <c r="J109" s="6">
        <v>3.9600000000000003E-4</v>
      </c>
      <c r="K109" s="6">
        <v>3.9600000000000003E-4</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3.6</v>
      </c>
      <c r="AL109" s="38" t="s">
        <v>245</v>
      </c>
    </row>
    <row r="110" spans="1:38" s="2" customFormat="1" ht="26.25" customHeight="1" thickBot="1" x14ac:dyDescent="0.25">
      <c r="A110" s="57" t="s">
        <v>243</v>
      </c>
      <c r="B110" s="57" t="s">
        <v>261</v>
      </c>
      <c r="C110" s="58" t="s">
        <v>381</v>
      </c>
      <c r="D110" s="70"/>
      <c r="E110" s="6">
        <v>4.0977200263013697E-4</v>
      </c>
      <c r="F110" s="6">
        <v>1.0767899999999999E-2</v>
      </c>
      <c r="G110" s="6" t="s">
        <v>429</v>
      </c>
      <c r="H110" s="6">
        <v>9.3190065333698616E-3</v>
      </c>
      <c r="I110" s="6">
        <v>3.2900000000000003E-4</v>
      </c>
      <c r="J110" s="6">
        <v>2.7439999999999999E-3</v>
      </c>
      <c r="K110" s="6">
        <v>3.9139999999999999E-3</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428</v>
      </c>
      <c r="AG110" s="24" t="s">
        <v>428</v>
      </c>
      <c r="AH110" s="24" t="s">
        <v>428</v>
      </c>
      <c r="AI110" s="24" t="s">
        <v>428</v>
      </c>
      <c r="AJ110" s="24" t="s">
        <v>428</v>
      </c>
      <c r="AK110" s="24">
        <v>67.599999999999994</v>
      </c>
      <c r="AL110" s="38" t="s">
        <v>245</v>
      </c>
    </row>
    <row r="111" spans="1:38" s="2" customFormat="1" ht="26.25" customHeight="1" thickBot="1" x14ac:dyDescent="0.25">
      <c r="A111" s="57" t="s">
        <v>243</v>
      </c>
      <c r="B111" s="57" t="s">
        <v>262</v>
      </c>
      <c r="C111" s="58" t="s">
        <v>375</v>
      </c>
      <c r="D111" s="70"/>
      <c r="E111" s="6">
        <v>1.0201508057142858E-2</v>
      </c>
      <c r="F111" s="6">
        <v>0.29910809999999999</v>
      </c>
      <c r="G111" s="6" t="s">
        <v>429</v>
      </c>
      <c r="H111" s="6">
        <v>0.17337399145714286</v>
      </c>
      <c r="I111" s="6">
        <v>6.1639999999999991E-4</v>
      </c>
      <c r="J111" s="6">
        <v>1.2327999999999998E-3</v>
      </c>
      <c r="K111" s="6">
        <v>2.7737999999999994E-3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154.1</v>
      </c>
      <c r="AL111" s="38" t="s">
        <v>245</v>
      </c>
    </row>
    <row r="112" spans="1:38" s="2" customFormat="1" ht="26.25" customHeight="1" thickBot="1" x14ac:dyDescent="0.25">
      <c r="A112" s="57" t="s">
        <v>263</v>
      </c>
      <c r="B112" s="57" t="s">
        <v>264</v>
      </c>
      <c r="C112" s="58" t="s">
        <v>265</v>
      </c>
      <c r="D112" s="59"/>
      <c r="E112" s="6">
        <v>2.98</v>
      </c>
      <c r="F112" s="6" t="s">
        <v>429</v>
      </c>
      <c r="G112" s="6" t="s">
        <v>429</v>
      </c>
      <c r="H112" s="6">
        <v>3.2092567800000005</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74500000</v>
      </c>
      <c r="AL112" s="38" t="s">
        <v>417</v>
      </c>
    </row>
    <row r="113" spans="1:38" s="2" customFormat="1" ht="26.25" customHeight="1" thickBot="1" x14ac:dyDescent="0.25">
      <c r="A113" s="57" t="s">
        <v>263</v>
      </c>
      <c r="B113" s="71" t="s">
        <v>266</v>
      </c>
      <c r="C113" s="72" t="s">
        <v>267</v>
      </c>
      <c r="D113" s="59"/>
      <c r="E113" s="6">
        <v>0.70281691209078101</v>
      </c>
      <c r="F113" s="6" t="s">
        <v>439</v>
      </c>
      <c r="G113" s="6" t="s">
        <v>429</v>
      </c>
      <c r="H113" s="6">
        <v>2.4575047855797458</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v>8.9199947200000011E-3</v>
      </c>
      <c r="F114" s="6" t="s">
        <v>429</v>
      </c>
      <c r="G114" s="6" t="s">
        <v>429</v>
      </c>
      <c r="H114" s="6">
        <v>2.8989982840000001E-2</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v>222999.86799999999</v>
      </c>
      <c r="AL114" s="38" t="s">
        <v>444</v>
      </c>
    </row>
    <row r="115" spans="1:38" s="2" customFormat="1" ht="26.25" customHeight="1" thickBot="1" x14ac:dyDescent="0.25">
      <c r="A115" s="57" t="s">
        <v>263</v>
      </c>
      <c r="B115" s="71" t="s">
        <v>269</v>
      </c>
      <c r="C115" s="72" t="s">
        <v>270</v>
      </c>
      <c r="D115" s="59"/>
      <c r="E115" s="6">
        <v>0.11272564000000002</v>
      </c>
      <c r="F115" s="6" t="s">
        <v>429</v>
      </c>
      <c r="G115" s="6" t="s">
        <v>429</v>
      </c>
      <c r="H115" s="6">
        <v>0.22545128000000003</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v>2818141.0000000005</v>
      </c>
      <c r="AL115" s="38" t="s">
        <v>445</v>
      </c>
    </row>
    <row r="116" spans="1:38" s="2" customFormat="1" ht="26.25" customHeight="1" thickBot="1" x14ac:dyDescent="0.25">
      <c r="A116" s="57" t="s">
        <v>263</v>
      </c>
      <c r="B116" s="57" t="s">
        <v>271</v>
      </c>
      <c r="C116" s="63" t="s">
        <v>408</v>
      </c>
      <c r="D116" s="59"/>
      <c r="E116" s="6">
        <v>0.26824742912214228</v>
      </c>
      <c r="F116" s="6" t="s">
        <v>439</v>
      </c>
      <c r="G116" s="6" t="s">
        <v>429</v>
      </c>
      <c r="H116" s="6">
        <v>0.36673864748400908</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0.14906315000000003</v>
      </c>
      <c r="J119" s="6">
        <v>1.1694659999999999</v>
      </c>
      <c r="K119" s="6">
        <v>1.885572</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1208.7</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1.039482</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1208.7</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0.19903999999999999</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2.6238264000000004E-2</v>
      </c>
      <c r="F124" s="6">
        <v>6.8623152000000007E-2</v>
      </c>
      <c r="G124" s="6">
        <v>6.0549840000000002E-3</v>
      </c>
      <c r="H124" s="6">
        <v>6.0549840000000002E-3</v>
      </c>
      <c r="I124" s="6">
        <v>2.8228335408000006E-2</v>
      </c>
      <c r="J124" s="6">
        <v>3.4501298832000003E-2</v>
      </c>
      <c r="K124" s="6">
        <v>5.3320189104000014E-2</v>
      </c>
      <c r="L124" s="6">
        <v>2.5405501867200005E-3</v>
      </c>
      <c r="M124" s="6">
        <v>0.75283634399999999</v>
      </c>
      <c r="N124" s="6" t="s">
        <v>429</v>
      </c>
      <c r="O124" s="6" t="s">
        <v>429</v>
      </c>
      <c r="P124" s="6" t="s">
        <v>429</v>
      </c>
      <c r="Q124" s="6" t="s">
        <v>429</v>
      </c>
      <c r="R124" s="6" t="s">
        <v>429</v>
      </c>
      <c r="S124" s="6" t="s">
        <v>429</v>
      </c>
      <c r="T124" s="6" t="s">
        <v>429</v>
      </c>
      <c r="U124" s="6" t="s">
        <v>429</v>
      </c>
      <c r="V124" s="6" t="s">
        <v>429</v>
      </c>
      <c r="W124" s="6">
        <v>1.568240856E-2</v>
      </c>
      <c r="X124" s="6">
        <v>2.2582668326400001E-2</v>
      </c>
      <c r="Y124" s="6">
        <v>1.3549600995840003E-2</v>
      </c>
      <c r="Z124" s="6">
        <v>6.7748004979200013E-3</v>
      </c>
      <c r="AA124" s="6">
        <v>9.0330673305600018E-3</v>
      </c>
      <c r="AB124" s="6">
        <v>5.194013715072001E-2</v>
      </c>
      <c r="AC124" s="6" t="s">
        <v>429</v>
      </c>
      <c r="AD124" s="6" t="s">
        <v>429</v>
      </c>
      <c r="AE124" s="36"/>
      <c r="AF124" s="24" t="s">
        <v>429</v>
      </c>
      <c r="AG124" s="24" t="s">
        <v>429</v>
      </c>
      <c r="AH124" s="24" t="s">
        <v>429</v>
      </c>
      <c r="AI124" s="24" t="s">
        <v>429</v>
      </c>
      <c r="AJ124" s="24" t="s">
        <v>429</v>
      </c>
      <c r="AK124" s="24">
        <v>2018.328</v>
      </c>
      <c r="AL124" s="38" t="s">
        <v>442</v>
      </c>
    </row>
    <row r="125" spans="1:38" s="2" customFormat="1" ht="26.25" customHeight="1" thickBot="1" x14ac:dyDescent="0.25">
      <c r="A125" s="57" t="s">
        <v>288</v>
      </c>
      <c r="B125" s="57" t="s">
        <v>289</v>
      </c>
      <c r="C125" s="58" t="s">
        <v>290</v>
      </c>
      <c r="D125" s="59"/>
      <c r="E125" s="24" t="s">
        <v>429</v>
      </c>
      <c r="F125" s="24">
        <v>0.25806046611463473</v>
      </c>
      <c r="G125" s="24" t="s">
        <v>429</v>
      </c>
      <c r="H125" s="24" t="s">
        <v>438</v>
      </c>
      <c r="I125" s="24">
        <v>1.6790631E-5</v>
      </c>
      <c r="J125" s="24">
        <v>1.11428733E-4</v>
      </c>
      <c r="K125" s="24">
        <v>2.3557764100000004E-4</v>
      </c>
      <c r="L125" s="24" t="s">
        <v>429</v>
      </c>
      <c r="M125" s="24" t="s">
        <v>438</v>
      </c>
      <c r="N125" s="24" t="s">
        <v>429</v>
      </c>
      <c r="O125" s="24" t="s">
        <v>429</v>
      </c>
      <c r="P125" s="24" t="s">
        <v>438</v>
      </c>
      <c r="Q125" s="24" t="s">
        <v>429</v>
      </c>
      <c r="R125" s="24" t="s">
        <v>429</v>
      </c>
      <c r="S125" s="24" t="s">
        <v>429</v>
      </c>
      <c r="T125" s="24" t="s">
        <v>429</v>
      </c>
      <c r="U125" s="24" t="s">
        <v>429</v>
      </c>
      <c r="V125" s="24" t="s">
        <v>429</v>
      </c>
      <c r="W125" s="24" t="s">
        <v>429</v>
      </c>
      <c r="X125" s="24" t="s">
        <v>429</v>
      </c>
      <c r="Y125" s="24" t="s">
        <v>429</v>
      </c>
      <c r="Z125" s="24" t="s">
        <v>429</v>
      </c>
      <c r="AA125" s="24" t="s">
        <v>429</v>
      </c>
      <c r="AB125" s="24" t="s">
        <v>429</v>
      </c>
      <c r="AC125" s="24" t="s">
        <v>429</v>
      </c>
      <c r="AD125" s="24" t="s">
        <v>429</v>
      </c>
      <c r="AE125" s="36"/>
      <c r="AF125" s="24" t="s">
        <v>429</v>
      </c>
      <c r="AG125" s="24" t="s">
        <v>429</v>
      </c>
      <c r="AH125" s="24" t="s">
        <v>429</v>
      </c>
      <c r="AI125" s="24" t="s">
        <v>429</v>
      </c>
      <c r="AJ125" s="24" t="s">
        <v>429</v>
      </c>
      <c r="AK125" s="24">
        <v>508.80700000000002</v>
      </c>
      <c r="AL125" s="38" t="s">
        <v>424</v>
      </c>
    </row>
    <row r="126" spans="1:38" s="2" customFormat="1" ht="26.25" customHeight="1" thickBot="1" x14ac:dyDescent="0.25">
      <c r="A126" s="57" t="s">
        <v>288</v>
      </c>
      <c r="B126" s="57" t="s">
        <v>291</v>
      </c>
      <c r="C126" s="58" t="s">
        <v>292</v>
      </c>
      <c r="D126" s="59"/>
      <c r="E126" s="24" t="s">
        <v>438</v>
      </c>
      <c r="F126" s="24" t="s">
        <v>438</v>
      </c>
      <c r="G126" s="24" t="s">
        <v>438</v>
      </c>
      <c r="H126" s="24">
        <v>6.6821836800000006E-2</v>
      </c>
      <c r="I126" s="24" t="s">
        <v>438</v>
      </c>
      <c r="J126" s="24" t="s">
        <v>438</v>
      </c>
      <c r="K126" s="24" t="s">
        <v>438</v>
      </c>
      <c r="L126" s="24" t="s">
        <v>438</v>
      </c>
      <c r="M126" s="24" t="s">
        <v>438</v>
      </c>
      <c r="N126" s="24" t="s">
        <v>429</v>
      </c>
      <c r="O126" s="24" t="s">
        <v>429</v>
      </c>
      <c r="P126" s="24" t="s">
        <v>429</v>
      </c>
      <c r="Q126" s="24" t="s">
        <v>429</v>
      </c>
      <c r="R126" s="24" t="s">
        <v>429</v>
      </c>
      <c r="S126" s="24" t="s">
        <v>429</v>
      </c>
      <c r="T126" s="24" t="s">
        <v>429</v>
      </c>
      <c r="U126" s="24" t="s">
        <v>429</v>
      </c>
      <c r="V126" s="24" t="s">
        <v>429</v>
      </c>
      <c r="W126" s="24" t="s">
        <v>429</v>
      </c>
      <c r="X126" s="24" t="s">
        <v>429</v>
      </c>
      <c r="Y126" s="24" t="s">
        <v>429</v>
      </c>
      <c r="Z126" s="24" t="s">
        <v>429</v>
      </c>
      <c r="AA126" s="24" t="s">
        <v>429</v>
      </c>
      <c r="AB126" s="24" t="s">
        <v>429</v>
      </c>
      <c r="AC126" s="24" t="s">
        <v>429</v>
      </c>
      <c r="AD126" s="24" t="s">
        <v>429</v>
      </c>
      <c r="AE126" s="36"/>
      <c r="AF126" s="24" t="s">
        <v>429</v>
      </c>
      <c r="AG126" s="24" t="s">
        <v>429</v>
      </c>
      <c r="AH126" s="24" t="s">
        <v>429</v>
      </c>
      <c r="AI126" s="24" t="s">
        <v>429</v>
      </c>
      <c r="AJ126" s="24" t="s">
        <v>429</v>
      </c>
      <c r="AK126" s="24">
        <v>284.29818846350247</v>
      </c>
      <c r="AL126" s="38" t="s">
        <v>423</v>
      </c>
    </row>
    <row r="127" spans="1:38" s="2" customFormat="1" ht="26.25" customHeight="1" thickBot="1" x14ac:dyDescent="0.25">
      <c r="A127" s="57" t="s">
        <v>288</v>
      </c>
      <c r="B127" s="57" t="s">
        <v>293</v>
      </c>
      <c r="C127" s="58" t="s">
        <v>294</v>
      </c>
      <c r="D127" s="59"/>
      <c r="E127" s="24" t="s">
        <v>438</v>
      </c>
      <c r="F127" s="24" t="s">
        <v>438</v>
      </c>
      <c r="G127" s="24" t="s">
        <v>438</v>
      </c>
      <c r="H127" s="24">
        <v>0.12303538595676647</v>
      </c>
      <c r="I127" s="24" t="s">
        <v>438</v>
      </c>
      <c r="J127" s="24" t="s">
        <v>438</v>
      </c>
      <c r="K127" s="24" t="s">
        <v>438</v>
      </c>
      <c r="L127" s="24" t="s">
        <v>438</v>
      </c>
      <c r="M127" s="24" t="s">
        <v>438</v>
      </c>
      <c r="N127" s="24" t="s">
        <v>438</v>
      </c>
      <c r="O127" s="24" t="s">
        <v>438</v>
      </c>
      <c r="P127" s="24" t="s">
        <v>438</v>
      </c>
      <c r="Q127" s="24" t="s">
        <v>429</v>
      </c>
      <c r="R127" s="24" t="s">
        <v>438</v>
      </c>
      <c r="S127" s="24" t="s">
        <v>429</v>
      </c>
      <c r="T127" s="24" t="s">
        <v>429</v>
      </c>
      <c r="U127" s="24" t="s">
        <v>429</v>
      </c>
      <c r="V127" s="24" t="s">
        <v>438</v>
      </c>
      <c r="W127" s="24" t="s">
        <v>438</v>
      </c>
      <c r="X127" s="24" t="s">
        <v>438</v>
      </c>
      <c r="Y127" s="24" t="s">
        <v>438</v>
      </c>
      <c r="Z127" s="24" t="s">
        <v>438</v>
      </c>
      <c r="AA127" s="24" t="s">
        <v>438</v>
      </c>
      <c r="AB127" s="24" t="s">
        <v>438</v>
      </c>
      <c r="AC127" s="24" t="s">
        <v>438</v>
      </c>
      <c r="AD127" s="24" t="s">
        <v>438</v>
      </c>
      <c r="AE127" s="36"/>
      <c r="AF127" s="24" t="s">
        <v>429</v>
      </c>
      <c r="AG127" s="24" t="s">
        <v>429</v>
      </c>
      <c r="AH127" s="24" t="s">
        <v>429</v>
      </c>
      <c r="AI127" s="24" t="s">
        <v>429</v>
      </c>
      <c r="AJ127" s="24" t="s">
        <v>429</v>
      </c>
      <c r="AK127" s="24">
        <v>3.5427712945181624</v>
      </c>
      <c r="AL127" s="38" t="s">
        <v>425</v>
      </c>
    </row>
    <row r="128" spans="1:38" s="2" customFormat="1" ht="26.25" customHeight="1" thickBot="1" x14ac:dyDescent="0.25">
      <c r="A128" s="57" t="s">
        <v>288</v>
      </c>
      <c r="B128" s="61" t="s">
        <v>295</v>
      </c>
      <c r="C128" s="63" t="s">
        <v>296</v>
      </c>
      <c r="D128" s="59"/>
      <c r="E128" s="24" t="s">
        <v>428</v>
      </c>
      <c r="F128" s="24" t="s">
        <v>428</v>
      </c>
      <c r="G128" s="24" t="s">
        <v>428</v>
      </c>
      <c r="H128" s="24" t="s">
        <v>428</v>
      </c>
      <c r="I128" s="24" t="s">
        <v>428</v>
      </c>
      <c r="J128" s="24" t="s">
        <v>428</v>
      </c>
      <c r="K128" s="24" t="s">
        <v>428</v>
      </c>
      <c r="L128" s="24" t="s">
        <v>428</v>
      </c>
      <c r="M128" s="24" t="s">
        <v>428</v>
      </c>
      <c r="N128" s="24" t="s">
        <v>428</v>
      </c>
      <c r="O128" s="24" t="s">
        <v>428</v>
      </c>
      <c r="P128" s="24" t="s">
        <v>428</v>
      </c>
      <c r="Q128" s="24" t="s">
        <v>428</v>
      </c>
      <c r="R128" s="24" t="s">
        <v>428</v>
      </c>
      <c r="S128" s="24" t="s">
        <v>428</v>
      </c>
      <c r="T128" s="24" t="s">
        <v>428</v>
      </c>
      <c r="U128" s="24" t="s">
        <v>428</v>
      </c>
      <c r="V128" s="24" t="s">
        <v>428</v>
      </c>
      <c r="W128" s="24" t="s">
        <v>428</v>
      </c>
      <c r="X128" s="24" t="s">
        <v>428</v>
      </c>
      <c r="Y128" s="24" t="s">
        <v>428</v>
      </c>
      <c r="Z128" s="24" t="s">
        <v>428</v>
      </c>
      <c r="AA128" s="24" t="s">
        <v>428</v>
      </c>
      <c r="AB128" s="24" t="s">
        <v>428</v>
      </c>
      <c r="AC128" s="24" t="s">
        <v>428</v>
      </c>
      <c r="AD128" s="24"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24" t="s">
        <v>428</v>
      </c>
      <c r="F129" s="24" t="s">
        <v>428</v>
      </c>
      <c r="G129" s="24" t="s">
        <v>428</v>
      </c>
      <c r="H129" s="24" t="s">
        <v>428</v>
      </c>
      <c r="I129" s="24" t="s">
        <v>428</v>
      </c>
      <c r="J129" s="24" t="s">
        <v>428</v>
      </c>
      <c r="K129" s="24" t="s">
        <v>428</v>
      </c>
      <c r="L129" s="24" t="s">
        <v>428</v>
      </c>
      <c r="M129" s="24" t="s">
        <v>428</v>
      </c>
      <c r="N129" s="24" t="s">
        <v>428</v>
      </c>
      <c r="O129" s="24" t="s">
        <v>428</v>
      </c>
      <c r="P129" s="24" t="s">
        <v>428</v>
      </c>
      <c r="Q129" s="24" t="s">
        <v>428</v>
      </c>
      <c r="R129" s="24" t="s">
        <v>428</v>
      </c>
      <c r="S129" s="24" t="s">
        <v>428</v>
      </c>
      <c r="T129" s="24" t="s">
        <v>428</v>
      </c>
      <c r="U129" s="24" t="s">
        <v>428</v>
      </c>
      <c r="V129" s="24" t="s">
        <v>428</v>
      </c>
      <c r="W129" s="24" t="s">
        <v>428</v>
      </c>
      <c r="X129" s="24" t="s">
        <v>428</v>
      </c>
      <c r="Y129" s="24" t="s">
        <v>428</v>
      </c>
      <c r="Z129" s="24" t="s">
        <v>428</v>
      </c>
      <c r="AA129" s="24" t="s">
        <v>428</v>
      </c>
      <c r="AB129" s="24" t="s">
        <v>428</v>
      </c>
      <c r="AC129" s="24" t="s">
        <v>428</v>
      </c>
      <c r="AD129" s="24"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24">
        <v>2.08452E-4</v>
      </c>
      <c r="F130" s="24">
        <v>1.7730400000000002E-3</v>
      </c>
      <c r="G130" s="24">
        <v>1.1261200000000002E-5</v>
      </c>
      <c r="H130" s="24" t="s">
        <v>438</v>
      </c>
      <c r="I130" s="24">
        <v>9.5840000000000001E-7</v>
      </c>
      <c r="J130" s="24">
        <v>1.6772E-6</v>
      </c>
      <c r="K130" s="24">
        <v>2.396E-6</v>
      </c>
      <c r="L130" s="24">
        <v>3.3544000000000006E-8</v>
      </c>
      <c r="M130" s="24">
        <v>1.6772E-4</v>
      </c>
      <c r="N130" s="24">
        <v>3.1148000000000005E-4</v>
      </c>
      <c r="O130" s="24">
        <v>2.3960000000000001E-5</v>
      </c>
      <c r="P130" s="24">
        <v>1.34176E-5</v>
      </c>
      <c r="Q130" s="24">
        <v>3.8336E-6</v>
      </c>
      <c r="R130" s="24" t="s">
        <v>438</v>
      </c>
      <c r="S130" s="24" t="s">
        <v>438</v>
      </c>
      <c r="T130" s="24">
        <v>3.3544000000000003E-5</v>
      </c>
      <c r="U130" s="24" t="s">
        <v>438</v>
      </c>
      <c r="V130" s="24" t="s">
        <v>438</v>
      </c>
      <c r="W130" s="24">
        <v>8.3860000000000004E-2</v>
      </c>
      <c r="X130" s="24" t="s">
        <v>438</v>
      </c>
      <c r="Y130" s="24" t="s">
        <v>438</v>
      </c>
      <c r="Z130" s="24" t="s">
        <v>438</v>
      </c>
      <c r="AA130" s="24" t="s">
        <v>438</v>
      </c>
      <c r="AB130" s="24">
        <v>4.792E-6</v>
      </c>
      <c r="AC130" s="24">
        <v>4.792E-7</v>
      </c>
      <c r="AD130" s="24" t="s">
        <v>429</v>
      </c>
      <c r="AE130" s="36"/>
      <c r="AF130" s="24" t="s">
        <v>428</v>
      </c>
      <c r="AG130" s="24" t="s">
        <v>428</v>
      </c>
      <c r="AH130" s="24" t="s">
        <v>428</v>
      </c>
      <c r="AI130" s="24" t="s">
        <v>428</v>
      </c>
      <c r="AJ130" s="24" t="s">
        <v>428</v>
      </c>
      <c r="AK130" s="24">
        <v>0.23960000000000001</v>
      </c>
      <c r="AL130" s="38" t="s">
        <v>300</v>
      </c>
    </row>
    <row r="131" spans="1:38" s="2" customFormat="1" ht="26.25" customHeight="1" thickBot="1" x14ac:dyDescent="0.25">
      <c r="A131" s="57" t="s">
        <v>288</v>
      </c>
      <c r="B131" s="61" t="s">
        <v>303</v>
      </c>
      <c r="C131" s="68" t="s">
        <v>304</v>
      </c>
      <c r="D131" s="59"/>
      <c r="E131" s="24">
        <v>3.1739999999999996E-6</v>
      </c>
      <c r="F131" s="24">
        <v>9.6599999999999994E-7</v>
      </c>
      <c r="G131" s="24">
        <v>7.4519999999999998E-7</v>
      </c>
      <c r="H131" s="24" t="s">
        <v>438</v>
      </c>
      <c r="I131" s="24" t="s">
        <v>438</v>
      </c>
      <c r="J131" s="24" t="s">
        <v>438</v>
      </c>
      <c r="K131" s="24">
        <v>2.3459999999999999E-5</v>
      </c>
      <c r="L131" s="24">
        <v>5.3957999999999997E-7</v>
      </c>
      <c r="M131" s="24">
        <v>2.6219999999999995E-7</v>
      </c>
      <c r="N131" s="24">
        <v>8.5560000000000001E-5</v>
      </c>
      <c r="O131" s="24">
        <v>1.1039999999999999E-5</v>
      </c>
      <c r="P131" s="24">
        <v>5.9339999999999998E-5</v>
      </c>
      <c r="Q131" s="24">
        <v>2.7599999999999998E-7</v>
      </c>
      <c r="R131" s="24">
        <v>2.7599999999999998E-6</v>
      </c>
      <c r="S131" s="24">
        <v>1.3523999999999999E-4</v>
      </c>
      <c r="T131" s="24">
        <v>2.7599999999999998E-6</v>
      </c>
      <c r="U131" s="24" t="s">
        <v>438</v>
      </c>
      <c r="V131" s="24" t="s">
        <v>438</v>
      </c>
      <c r="W131" s="24">
        <v>5.5199999999999999E-2</v>
      </c>
      <c r="X131" s="24" t="s">
        <v>438</v>
      </c>
      <c r="Y131" s="24" t="s">
        <v>438</v>
      </c>
      <c r="Z131" s="24" t="s">
        <v>438</v>
      </c>
      <c r="AA131" s="24" t="s">
        <v>438</v>
      </c>
      <c r="AB131" s="24">
        <v>5.5200000000000001E-11</v>
      </c>
      <c r="AC131" s="24">
        <v>1.3799999999999999E-4</v>
      </c>
      <c r="AD131" s="24" t="s">
        <v>429</v>
      </c>
      <c r="AE131" s="36"/>
      <c r="AF131" s="24" t="s">
        <v>429</v>
      </c>
      <c r="AG131" s="24" t="s">
        <v>429</v>
      </c>
      <c r="AH131" s="24" t="s">
        <v>429</v>
      </c>
      <c r="AI131" s="24" t="s">
        <v>429</v>
      </c>
      <c r="AJ131" s="24" t="s">
        <v>429</v>
      </c>
      <c r="AK131" s="24">
        <v>1.3799999999999999E-3</v>
      </c>
      <c r="AL131" s="38" t="s">
        <v>300</v>
      </c>
    </row>
    <row r="132" spans="1:38" s="2" customFormat="1" ht="26.25" customHeight="1" thickBot="1" x14ac:dyDescent="0.25">
      <c r="A132" s="57" t="s">
        <v>288</v>
      </c>
      <c r="B132" s="61" t="s">
        <v>305</v>
      </c>
      <c r="C132" s="68" t="s">
        <v>306</v>
      </c>
      <c r="D132" s="59"/>
      <c r="E132" s="24" t="s">
        <v>428</v>
      </c>
      <c r="F132" s="24" t="s">
        <v>428</v>
      </c>
      <c r="G132" s="24" t="s">
        <v>428</v>
      </c>
      <c r="H132" s="24" t="s">
        <v>428</v>
      </c>
      <c r="I132" s="24" t="s">
        <v>428</v>
      </c>
      <c r="J132" s="24" t="s">
        <v>428</v>
      </c>
      <c r="K132" s="24" t="s">
        <v>428</v>
      </c>
      <c r="L132" s="24" t="s">
        <v>428</v>
      </c>
      <c r="M132" s="24" t="s">
        <v>428</v>
      </c>
      <c r="N132" s="24" t="s">
        <v>428</v>
      </c>
      <c r="O132" s="24" t="s">
        <v>428</v>
      </c>
      <c r="P132" s="24" t="s">
        <v>428</v>
      </c>
      <c r="Q132" s="24" t="s">
        <v>428</v>
      </c>
      <c r="R132" s="24" t="s">
        <v>428</v>
      </c>
      <c r="S132" s="24" t="s">
        <v>428</v>
      </c>
      <c r="T132" s="24" t="s">
        <v>428</v>
      </c>
      <c r="U132" s="24" t="s">
        <v>428</v>
      </c>
      <c r="V132" s="24" t="s">
        <v>428</v>
      </c>
      <c r="W132" s="24" t="s">
        <v>428</v>
      </c>
      <c r="X132" s="24" t="s">
        <v>428</v>
      </c>
      <c r="Y132" s="24" t="s">
        <v>428</v>
      </c>
      <c r="Z132" s="24" t="s">
        <v>428</v>
      </c>
      <c r="AA132" s="24" t="s">
        <v>428</v>
      </c>
      <c r="AB132" s="24" t="s">
        <v>428</v>
      </c>
      <c r="AC132" s="24" t="s">
        <v>428</v>
      </c>
      <c r="AD132" s="24"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24">
        <v>3.0590999999999999E-3</v>
      </c>
      <c r="F133" s="24">
        <v>4.8204000000000001E-5</v>
      </c>
      <c r="G133" s="24">
        <v>4.19004E-4</v>
      </c>
      <c r="H133" s="24" t="s">
        <v>429</v>
      </c>
      <c r="I133" s="24">
        <v>1.2866759999999999E-4</v>
      </c>
      <c r="J133" s="24">
        <v>1.2866759999999999E-4</v>
      </c>
      <c r="K133" s="24">
        <v>1.4298048000000002E-4</v>
      </c>
      <c r="L133" s="24" t="s">
        <v>438</v>
      </c>
      <c r="M133" s="24">
        <v>5.1911999999999998E-4</v>
      </c>
      <c r="N133" s="24">
        <v>1.1135124E-4</v>
      </c>
      <c r="O133" s="24">
        <v>1.8651240000000001E-5</v>
      </c>
      <c r="P133" s="24">
        <v>5.52492E-3</v>
      </c>
      <c r="Q133" s="24">
        <v>5.0465879999999999E-5</v>
      </c>
      <c r="R133" s="24">
        <v>5.0280480000000006E-5</v>
      </c>
      <c r="S133" s="24">
        <v>4.6090440000000005E-5</v>
      </c>
      <c r="T133" s="24">
        <v>6.4259639999999986E-5</v>
      </c>
      <c r="U133" s="24">
        <v>7.3344240000000011E-5</v>
      </c>
      <c r="V133" s="24">
        <v>5.9372495999999997E-4</v>
      </c>
      <c r="W133" s="24">
        <v>1.00116E-4</v>
      </c>
      <c r="X133" s="24">
        <v>4.8945599999999999E-8</v>
      </c>
      <c r="Y133" s="24">
        <v>2.6734680000000001E-8</v>
      </c>
      <c r="Z133" s="24">
        <v>2.3879520000000002E-8</v>
      </c>
      <c r="AA133" s="24">
        <v>2.5918920000000003E-8</v>
      </c>
      <c r="AB133" s="24">
        <v>1.2547872E-7</v>
      </c>
      <c r="AC133" s="24">
        <v>5.5619999999999997E-4</v>
      </c>
      <c r="AD133" s="24">
        <v>1.5202799999999999E-3</v>
      </c>
      <c r="AE133" s="36"/>
      <c r="AF133" s="24" t="s">
        <v>429</v>
      </c>
      <c r="AG133" s="24" t="s">
        <v>429</v>
      </c>
      <c r="AH133" s="24" t="s">
        <v>429</v>
      </c>
      <c r="AI133" s="24" t="s">
        <v>429</v>
      </c>
      <c r="AJ133" s="24" t="s">
        <v>429</v>
      </c>
      <c r="AK133" s="24">
        <v>3708</v>
      </c>
      <c r="AL133" s="38" t="s">
        <v>414</v>
      </c>
    </row>
    <row r="134" spans="1:38" s="2" customFormat="1" ht="26.25" customHeight="1" thickBot="1" x14ac:dyDescent="0.25">
      <c r="A134" s="57" t="s">
        <v>288</v>
      </c>
      <c r="B134" s="61" t="s">
        <v>309</v>
      </c>
      <c r="C134" s="58" t="s">
        <v>310</v>
      </c>
      <c r="D134" s="59"/>
      <c r="E134" s="24" t="s">
        <v>428</v>
      </c>
      <c r="F134" s="24" t="s">
        <v>428</v>
      </c>
      <c r="G134" s="24" t="s">
        <v>428</v>
      </c>
      <c r="H134" s="24" t="s">
        <v>428</v>
      </c>
      <c r="I134" s="24" t="s">
        <v>428</v>
      </c>
      <c r="J134" s="24" t="s">
        <v>428</v>
      </c>
      <c r="K134" s="24" t="s">
        <v>428</v>
      </c>
      <c r="L134" s="24" t="s">
        <v>428</v>
      </c>
      <c r="M134" s="24" t="s">
        <v>428</v>
      </c>
      <c r="N134" s="24" t="s">
        <v>428</v>
      </c>
      <c r="O134" s="24" t="s">
        <v>428</v>
      </c>
      <c r="P134" s="24" t="s">
        <v>428</v>
      </c>
      <c r="Q134" s="24" t="s">
        <v>428</v>
      </c>
      <c r="R134" s="24" t="s">
        <v>428</v>
      </c>
      <c r="S134" s="24" t="s">
        <v>428</v>
      </c>
      <c r="T134" s="24" t="s">
        <v>428</v>
      </c>
      <c r="U134" s="24" t="s">
        <v>428</v>
      </c>
      <c r="V134" s="24" t="s">
        <v>428</v>
      </c>
      <c r="W134" s="24" t="s">
        <v>428</v>
      </c>
      <c r="X134" s="24" t="s">
        <v>428</v>
      </c>
      <c r="Y134" s="24" t="s">
        <v>428</v>
      </c>
      <c r="Z134" s="24" t="s">
        <v>428</v>
      </c>
      <c r="AA134" s="24" t="s">
        <v>428</v>
      </c>
      <c r="AB134" s="24" t="s">
        <v>428</v>
      </c>
      <c r="AC134" s="24" t="s">
        <v>428</v>
      </c>
      <c r="AD134" s="24"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24" t="s">
        <v>428</v>
      </c>
      <c r="F135" s="24" t="s">
        <v>428</v>
      </c>
      <c r="G135" s="24" t="s">
        <v>428</v>
      </c>
      <c r="H135" s="24" t="s">
        <v>428</v>
      </c>
      <c r="I135" s="24" t="s">
        <v>428</v>
      </c>
      <c r="J135" s="24" t="s">
        <v>428</v>
      </c>
      <c r="K135" s="24" t="s">
        <v>428</v>
      </c>
      <c r="L135" s="24" t="s">
        <v>428</v>
      </c>
      <c r="M135" s="24" t="s">
        <v>449</v>
      </c>
      <c r="N135" s="24" t="s">
        <v>428</v>
      </c>
      <c r="O135" s="24" t="s">
        <v>428</v>
      </c>
      <c r="P135" s="24" t="s">
        <v>428</v>
      </c>
      <c r="Q135" s="24" t="s">
        <v>428</v>
      </c>
      <c r="R135" s="24" t="s">
        <v>428</v>
      </c>
      <c r="S135" s="24" t="s">
        <v>428</v>
      </c>
      <c r="T135" s="24" t="s">
        <v>428</v>
      </c>
      <c r="U135" s="24" t="s">
        <v>428</v>
      </c>
      <c r="V135" s="24" t="s">
        <v>428</v>
      </c>
      <c r="W135" s="24" t="s">
        <v>428</v>
      </c>
      <c r="X135" s="24" t="s">
        <v>428</v>
      </c>
      <c r="Y135" s="24" t="s">
        <v>428</v>
      </c>
      <c r="Z135" s="24" t="s">
        <v>428</v>
      </c>
      <c r="AA135" s="24" t="s">
        <v>428</v>
      </c>
      <c r="AB135" s="24" t="s">
        <v>428</v>
      </c>
      <c r="AC135" s="24" t="s">
        <v>428</v>
      </c>
      <c r="AD135" s="24"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24" t="s">
        <v>429</v>
      </c>
      <c r="F136" s="24">
        <v>1.3796872333500024E-3</v>
      </c>
      <c r="G136" s="24" t="s">
        <v>429</v>
      </c>
      <c r="H136" s="24">
        <v>0.10054560000000001</v>
      </c>
      <c r="I136" s="24" t="s">
        <v>429</v>
      </c>
      <c r="J136" s="24" t="s">
        <v>429</v>
      </c>
      <c r="K136" s="24" t="s">
        <v>429</v>
      </c>
      <c r="L136" s="24" t="s">
        <v>429</v>
      </c>
      <c r="M136" s="24" t="s">
        <v>429</v>
      </c>
      <c r="N136" s="24" t="s">
        <v>429</v>
      </c>
      <c r="O136" s="24" t="s">
        <v>429</v>
      </c>
      <c r="P136" s="24" t="s">
        <v>429</v>
      </c>
      <c r="Q136" s="24" t="s">
        <v>429</v>
      </c>
      <c r="R136" s="24" t="s">
        <v>429</v>
      </c>
      <c r="S136" s="24" t="s">
        <v>429</v>
      </c>
      <c r="T136" s="24" t="s">
        <v>429</v>
      </c>
      <c r="U136" s="24" t="s">
        <v>429</v>
      </c>
      <c r="V136" s="24" t="s">
        <v>429</v>
      </c>
      <c r="W136" s="24" t="s">
        <v>429</v>
      </c>
      <c r="X136" s="24" t="s">
        <v>429</v>
      </c>
      <c r="Y136" s="24" t="s">
        <v>429</v>
      </c>
      <c r="Z136" s="24" t="s">
        <v>429</v>
      </c>
      <c r="AA136" s="24" t="s">
        <v>429</v>
      </c>
      <c r="AB136" s="24" t="s">
        <v>429</v>
      </c>
      <c r="AC136" s="24" t="s">
        <v>429</v>
      </c>
      <c r="AD136" s="24" t="s">
        <v>429</v>
      </c>
      <c r="AE136" s="36"/>
      <c r="AF136" s="24" t="s">
        <v>429</v>
      </c>
      <c r="AG136" s="24" t="s">
        <v>429</v>
      </c>
      <c r="AH136" s="24" t="s">
        <v>429</v>
      </c>
      <c r="AI136" s="24" t="s">
        <v>429</v>
      </c>
      <c r="AJ136" s="24" t="s">
        <v>429</v>
      </c>
      <c r="AK136" s="24">
        <v>42.362900100000004</v>
      </c>
      <c r="AL136" s="38" t="s">
        <v>415</v>
      </c>
    </row>
    <row r="137" spans="1:38" s="2" customFormat="1" ht="26.25" customHeight="1" thickBot="1" x14ac:dyDescent="0.25">
      <c r="A137" s="57" t="s">
        <v>288</v>
      </c>
      <c r="B137" s="57" t="s">
        <v>315</v>
      </c>
      <c r="C137" s="58" t="s">
        <v>316</v>
      </c>
      <c r="D137" s="59"/>
      <c r="E137" s="24" t="s">
        <v>429</v>
      </c>
      <c r="F137" s="24">
        <v>6.3153645000000008E-5</v>
      </c>
      <c r="G137" s="24" t="s">
        <v>429</v>
      </c>
      <c r="H137" s="24" t="s">
        <v>429</v>
      </c>
      <c r="I137" s="24" t="s">
        <v>429</v>
      </c>
      <c r="J137" s="24" t="s">
        <v>429</v>
      </c>
      <c r="K137" s="24" t="s">
        <v>429</v>
      </c>
      <c r="L137" s="24" t="s">
        <v>429</v>
      </c>
      <c r="M137" s="24" t="s">
        <v>429</v>
      </c>
      <c r="N137" s="24" t="s">
        <v>429</v>
      </c>
      <c r="O137" s="24" t="s">
        <v>429</v>
      </c>
      <c r="P137" s="24" t="s">
        <v>429</v>
      </c>
      <c r="Q137" s="24" t="s">
        <v>429</v>
      </c>
      <c r="R137" s="24" t="s">
        <v>429</v>
      </c>
      <c r="S137" s="24" t="s">
        <v>429</v>
      </c>
      <c r="T137" s="24" t="s">
        <v>429</v>
      </c>
      <c r="U137" s="24" t="s">
        <v>429</v>
      </c>
      <c r="V137" s="24" t="s">
        <v>429</v>
      </c>
      <c r="W137" s="24" t="s">
        <v>429</v>
      </c>
      <c r="X137" s="24" t="s">
        <v>429</v>
      </c>
      <c r="Y137" s="24" t="s">
        <v>429</v>
      </c>
      <c r="Z137" s="24" t="s">
        <v>429</v>
      </c>
      <c r="AA137" s="24" t="s">
        <v>429</v>
      </c>
      <c r="AB137" s="24" t="s">
        <v>429</v>
      </c>
      <c r="AC137" s="24" t="s">
        <v>429</v>
      </c>
      <c r="AD137" s="24" t="s">
        <v>429</v>
      </c>
      <c r="AE137" s="36"/>
      <c r="AF137" s="24" t="s">
        <v>429</v>
      </c>
      <c r="AG137" s="24" t="s">
        <v>429</v>
      </c>
      <c r="AH137" s="24" t="s">
        <v>429</v>
      </c>
      <c r="AI137" s="24" t="s">
        <v>429</v>
      </c>
      <c r="AJ137" s="24" t="s">
        <v>429</v>
      </c>
      <c r="AK137" s="24">
        <v>10.631973799999997</v>
      </c>
      <c r="AL137" s="38" t="s">
        <v>415</v>
      </c>
    </row>
    <row r="138" spans="1:38" s="2" customFormat="1" ht="26.25" customHeight="1" thickBot="1" x14ac:dyDescent="0.25">
      <c r="A138" s="61" t="s">
        <v>288</v>
      </c>
      <c r="B138" s="61" t="s">
        <v>317</v>
      </c>
      <c r="C138" s="63" t="s">
        <v>318</v>
      </c>
      <c r="D138" s="59"/>
      <c r="E138" s="24" t="s">
        <v>429</v>
      </c>
      <c r="F138" s="24">
        <v>4.0955915700000017E-4</v>
      </c>
      <c r="G138" s="24" t="s">
        <v>429</v>
      </c>
      <c r="H138" s="24" t="s">
        <v>429</v>
      </c>
      <c r="I138" s="24" t="s">
        <v>429</v>
      </c>
      <c r="J138" s="24" t="s">
        <v>429</v>
      </c>
      <c r="K138" s="24" t="s">
        <v>429</v>
      </c>
      <c r="L138" s="24" t="s">
        <v>429</v>
      </c>
      <c r="M138" s="24" t="s">
        <v>429</v>
      </c>
      <c r="N138" s="24" t="s">
        <v>429</v>
      </c>
      <c r="O138" s="24" t="s">
        <v>429</v>
      </c>
      <c r="P138" s="24" t="s">
        <v>429</v>
      </c>
      <c r="Q138" s="24" t="s">
        <v>429</v>
      </c>
      <c r="R138" s="24" t="s">
        <v>429</v>
      </c>
      <c r="S138" s="24" t="s">
        <v>429</v>
      </c>
      <c r="T138" s="24" t="s">
        <v>429</v>
      </c>
      <c r="U138" s="24" t="s">
        <v>429</v>
      </c>
      <c r="V138" s="24" t="s">
        <v>429</v>
      </c>
      <c r="W138" s="24" t="s">
        <v>429</v>
      </c>
      <c r="X138" s="24" t="s">
        <v>429</v>
      </c>
      <c r="Y138" s="24" t="s">
        <v>429</v>
      </c>
      <c r="Z138" s="24" t="s">
        <v>429</v>
      </c>
      <c r="AA138" s="24" t="s">
        <v>429</v>
      </c>
      <c r="AB138" s="24" t="s">
        <v>429</v>
      </c>
      <c r="AC138" s="24" t="s">
        <v>429</v>
      </c>
      <c r="AD138" s="24"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59"/>
      <c r="E139" s="24" t="s">
        <v>438</v>
      </c>
      <c r="F139" s="24" t="s">
        <v>438</v>
      </c>
      <c r="G139" s="24" t="s">
        <v>438</v>
      </c>
      <c r="H139" s="24" t="s">
        <v>429</v>
      </c>
      <c r="I139" s="24">
        <v>0.21554791999999998</v>
      </c>
      <c r="J139" s="24">
        <v>0.21554791999999998</v>
      </c>
      <c r="K139" s="24">
        <v>0.21554791999999998</v>
      </c>
      <c r="L139" s="24" t="s">
        <v>438</v>
      </c>
      <c r="M139" s="24" t="s">
        <v>438</v>
      </c>
      <c r="N139" s="24">
        <v>6.252600000000001E-4</v>
      </c>
      <c r="O139" s="24">
        <v>1.2505200000000002E-3</v>
      </c>
      <c r="P139" s="24">
        <v>1.2505200000000002E-3</v>
      </c>
      <c r="Q139" s="24">
        <v>2.01272E-3</v>
      </c>
      <c r="R139" s="24">
        <v>1.9093700000000001E-3</v>
      </c>
      <c r="S139" s="24">
        <v>4.4465800000000003E-3</v>
      </c>
      <c r="T139" s="24" t="s">
        <v>438</v>
      </c>
      <c r="U139" s="24" t="s">
        <v>438</v>
      </c>
      <c r="V139" s="24" t="s">
        <v>438</v>
      </c>
      <c r="W139" s="24">
        <v>2.1844000000000001</v>
      </c>
      <c r="X139" s="24" t="s">
        <v>438</v>
      </c>
      <c r="Y139" s="24" t="s">
        <v>438</v>
      </c>
      <c r="Z139" s="24" t="s">
        <v>438</v>
      </c>
      <c r="AA139" s="24" t="s">
        <v>438</v>
      </c>
      <c r="AB139" s="24" t="s">
        <v>438</v>
      </c>
      <c r="AC139" s="24" t="s">
        <v>438</v>
      </c>
      <c r="AD139" s="24" t="s">
        <v>438</v>
      </c>
      <c r="AE139" s="36"/>
      <c r="AF139" s="24" t="s">
        <v>429</v>
      </c>
      <c r="AG139" s="24" t="s">
        <v>429</v>
      </c>
      <c r="AH139" s="24" t="s">
        <v>429</v>
      </c>
      <c r="AI139" s="24" t="s">
        <v>429</v>
      </c>
      <c r="AJ139" s="24" t="s">
        <v>429</v>
      </c>
      <c r="AK139" s="24">
        <v>4287</v>
      </c>
      <c r="AL139" s="38" t="s">
        <v>411</v>
      </c>
    </row>
    <row r="140" spans="1:38" s="2" customFormat="1" ht="26.25" customHeight="1" thickBot="1" x14ac:dyDescent="0.25">
      <c r="A140" s="57" t="s">
        <v>321</v>
      </c>
      <c r="B140" s="61" t="s">
        <v>322</v>
      </c>
      <c r="C140" s="58" t="s">
        <v>377</v>
      </c>
      <c r="D140" s="59"/>
      <c r="E140" s="6">
        <v>5.2087716130457352E-2</v>
      </c>
      <c r="F140" s="6" t="s">
        <v>429</v>
      </c>
      <c r="G140" s="6" t="s">
        <v>429</v>
      </c>
      <c r="H140" s="6" t="s">
        <v>429</v>
      </c>
      <c r="I140" s="6">
        <v>0.42617222288556017</v>
      </c>
      <c r="J140" s="6">
        <v>0.52087716130457351</v>
      </c>
      <c r="K140" s="6">
        <v>0.80499197656161359</v>
      </c>
      <c r="L140" s="6">
        <v>3.8355500059700419E-2</v>
      </c>
      <c r="M140" s="6">
        <v>3.6934925983415212</v>
      </c>
      <c r="N140" s="6" t="s">
        <v>429</v>
      </c>
      <c r="O140" s="6" t="s">
        <v>429</v>
      </c>
      <c r="P140" s="6" t="s">
        <v>429</v>
      </c>
      <c r="Q140" s="6" t="s">
        <v>429</v>
      </c>
      <c r="R140" s="6" t="s">
        <v>429</v>
      </c>
      <c r="S140" s="6" t="s">
        <v>429</v>
      </c>
      <c r="T140" s="6" t="s">
        <v>429</v>
      </c>
      <c r="U140" s="6" t="s">
        <v>429</v>
      </c>
      <c r="V140" s="6" t="s">
        <v>429</v>
      </c>
      <c r="W140" s="6">
        <v>0.23676234604753341</v>
      </c>
      <c r="X140" s="6">
        <v>0.34093777830844813</v>
      </c>
      <c r="Y140" s="6">
        <v>0.20456266698506889</v>
      </c>
      <c r="Z140" s="6">
        <v>0.10228133349253445</v>
      </c>
      <c r="AA140" s="6">
        <v>0.13637511132337926</v>
      </c>
      <c r="AB140" s="6">
        <v>0.78415689010943068</v>
      </c>
      <c r="AC140" s="6" t="s">
        <v>429</v>
      </c>
      <c r="AD140" s="6" t="s">
        <v>429</v>
      </c>
      <c r="AE140" s="36"/>
      <c r="AF140" s="24" t="s">
        <v>429</v>
      </c>
      <c r="AG140" s="24" t="s">
        <v>429</v>
      </c>
      <c r="AH140" s="24" t="s">
        <v>429</v>
      </c>
      <c r="AI140" s="24" t="s">
        <v>429</v>
      </c>
      <c r="AJ140" s="24" t="s">
        <v>429</v>
      </c>
      <c r="AK140" s="24">
        <v>76.374950339999998</v>
      </c>
      <c r="AL140" s="38" t="s">
        <v>440</v>
      </c>
    </row>
    <row r="141" spans="1:38" s="9" customFormat="1" ht="37.5" customHeight="1" thickBot="1" x14ac:dyDescent="0.25">
      <c r="A141" s="75"/>
      <c r="B141" s="76" t="s">
        <v>323</v>
      </c>
      <c r="C141" s="77" t="s">
        <v>387</v>
      </c>
      <c r="D141" s="75" t="s">
        <v>142</v>
      </c>
      <c r="E141" s="20">
        <f>SUM(E14:E140)</f>
        <v>34.251994347800157</v>
      </c>
      <c r="F141" s="20">
        <f t="shared" ref="F141:AD141" si="0">SUM(F14:F140)</f>
        <v>39.985050804954206</v>
      </c>
      <c r="G141" s="20">
        <f t="shared" si="0"/>
        <v>3.8622569935465587</v>
      </c>
      <c r="H141" s="20">
        <f t="shared" si="0"/>
        <v>15.454820958653462</v>
      </c>
      <c r="I141" s="20">
        <f t="shared" si="0"/>
        <v>20.452758858445939</v>
      </c>
      <c r="J141" s="20">
        <f t="shared" si="0"/>
        <v>27.690081983813627</v>
      </c>
      <c r="K141" s="20">
        <f t="shared" si="0"/>
        <v>47.134446085707246</v>
      </c>
      <c r="L141" s="20">
        <f t="shared" si="0"/>
        <v>2.8391461679663457</v>
      </c>
      <c r="M141" s="20">
        <f t="shared" si="0"/>
        <v>123.69777807427022</v>
      </c>
      <c r="N141" s="20">
        <f t="shared" si="0"/>
        <v>3.3025186319288924</v>
      </c>
      <c r="O141" s="20">
        <f t="shared" si="0"/>
        <v>0.63223487879818163</v>
      </c>
      <c r="P141" s="20">
        <f t="shared" si="0"/>
        <v>9.5938626090166235E-2</v>
      </c>
      <c r="Q141" s="20">
        <f t="shared" si="0"/>
        <v>0.22781856376431972</v>
      </c>
      <c r="R141" s="20">
        <f>SUM(R14:R140)</f>
        <v>1.3769975134802788</v>
      </c>
      <c r="S141" s="20">
        <f t="shared" si="0"/>
        <v>4.451194682047336</v>
      </c>
      <c r="T141" s="20">
        <f t="shared" si="0"/>
        <v>0.57769991409315691</v>
      </c>
      <c r="U141" s="20">
        <f t="shared" si="0"/>
        <v>0.15270863990814265</v>
      </c>
      <c r="V141" s="20">
        <f t="shared" si="0"/>
        <v>27.352372611850267</v>
      </c>
      <c r="W141" s="20">
        <f t="shared" si="0"/>
        <v>19.480832154502064</v>
      </c>
      <c r="X141" s="20">
        <f t="shared" si="0"/>
        <v>2.8942381406258626</v>
      </c>
      <c r="Y141" s="20">
        <f t="shared" si="0"/>
        <v>2.7182901393326695</v>
      </c>
      <c r="Z141" s="20">
        <f t="shared" si="0"/>
        <v>1.0364707569756033</v>
      </c>
      <c r="AA141" s="20">
        <f t="shared" si="0"/>
        <v>1.5456049147969484</v>
      </c>
      <c r="AB141" s="20">
        <f t="shared" si="0"/>
        <v>8.1942080641890094</v>
      </c>
      <c r="AC141" s="20">
        <f t="shared" si="0"/>
        <v>0.51491677418128723</v>
      </c>
      <c r="AD141" s="20">
        <f t="shared" si="0"/>
        <v>0.18698679093052162</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34.251994347800157</v>
      </c>
      <c r="F152" s="14">
        <f>F141 + F151 + IF(AND(OR($B$4="AT",$B$4="BE",$B$4="CH",$B$4="GB",$B$4="IE",$B$4="LT",$B$4="LU",$B$4="NL"),SUM(F143:F149)&gt;0),SUM(F143:F149)-SUM(F27:F33),0)</f>
        <v>39.985050804954206</v>
      </c>
      <c r="G152" s="14">
        <f t="shared" ref="G152:AD152" si="1">G141 + G151 + IF(AND(OR($B$4="AT",$B$4="BE",$B$4="CH",$B$4="GB",$B$4="IE",$B$4="LT",$B$4="LU",$B$4="NL"),SUM(G143:G149)&gt;0),SUM(G143:G149)-SUM(G27:G33),0)</f>
        <v>3.8622569935465587</v>
      </c>
      <c r="H152" s="14">
        <f t="shared" si="1"/>
        <v>15.454820958653462</v>
      </c>
      <c r="I152" s="14">
        <f t="shared" si="1"/>
        <v>20.452758858445939</v>
      </c>
      <c r="J152" s="14">
        <f t="shared" si="1"/>
        <v>27.690081983813627</v>
      </c>
      <c r="K152" s="14">
        <f t="shared" si="1"/>
        <v>47.134446085707246</v>
      </c>
      <c r="L152" s="14">
        <f t="shared" si="1"/>
        <v>2.8391461679663457</v>
      </c>
      <c r="M152" s="14">
        <f t="shared" si="1"/>
        <v>123.69777807427022</v>
      </c>
      <c r="N152" s="14">
        <f t="shared" si="1"/>
        <v>3.3025186319288924</v>
      </c>
      <c r="O152" s="14">
        <f t="shared" si="1"/>
        <v>0.63223487879818163</v>
      </c>
      <c r="P152" s="14">
        <f t="shared" si="1"/>
        <v>9.5938626090166235E-2</v>
      </c>
      <c r="Q152" s="14">
        <f t="shared" si="1"/>
        <v>0.22781856376431972</v>
      </c>
      <c r="R152" s="14">
        <f t="shared" si="1"/>
        <v>1.3769975134802788</v>
      </c>
      <c r="S152" s="14">
        <f t="shared" si="1"/>
        <v>4.451194682047336</v>
      </c>
      <c r="T152" s="14">
        <f t="shared" si="1"/>
        <v>0.57769991409315691</v>
      </c>
      <c r="U152" s="14">
        <f t="shared" si="1"/>
        <v>0.15270863990814265</v>
      </c>
      <c r="V152" s="14">
        <f t="shared" si="1"/>
        <v>27.352372611850267</v>
      </c>
      <c r="W152" s="14">
        <f t="shared" si="1"/>
        <v>19.480832154502064</v>
      </c>
      <c r="X152" s="14">
        <f t="shared" si="1"/>
        <v>2.8942381406258626</v>
      </c>
      <c r="Y152" s="14">
        <f t="shared" si="1"/>
        <v>2.7182901393326695</v>
      </c>
      <c r="Z152" s="14">
        <f t="shared" si="1"/>
        <v>1.0364707569756033</v>
      </c>
      <c r="AA152" s="14">
        <f t="shared" si="1"/>
        <v>1.5456049147969484</v>
      </c>
      <c r="AB152" s="14">
        <f t="shared" si="1"/>
        <v>8.1942080641890094</v>
      </c>
      <c r="AC152" s="14">
        <f t="shared" si="1"/>
        <v>0.51491677418128723</v>
      </c>
      <c r="AD152" s="14">
        <f t="shared" si="1"/>
        <v>0.18698679093052162</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34.251994347800157</v>
      </c>
      <c r="F154" s="14">
        <f>F141 + F153 - IF(OR($B$6=2005,$B$6&gt;=2020),SUM(F99:F122),0) + IF(AND(OR($B$4="AT",$B$4="BE",$B$4="CH",$B$4="GB",$B$4="IE",$B$4="LT",$B$4="LU",$B$4="NL"),SUM(F143:F149)&gt;0),SUM(F143:F149)-SUM(F27:F33),0)</f>
        <v>39.985050804954206</v>
      </c>
      <c r="G154" s="14">
        <f>G141 + G153 + IF(AND(OR($B$4="AT",$B$4="BE",$B$4="CH",$B$4="GB",$B$4="IE",$B$4="LT",$B$4="LU",$B$4="NL"),SUM(G143:G149)&gt;0),SUM(G143:G149)-SUM(G27:G33),0)</f>
        <v>3.8622569935465587</v>
      </c>
      <c r="H154" s="14">
        <f t="shared" ref="H154:AD154" si="2">H141 + H153 + IF(AND(OR($B$4="AT",$B$4="BE",$B$4="CH",$B$4="GB",$B$4="IE",$B$4="LT",$B$4="LU",$B$4="NL"),SUM(H143:H149)&gt;0),SUM(H143:H149)-SUM(H27:H33),0)</f>
        <v>15.454820958653462</v>
      </c>
      <c r="I154" s="14">
        <f t="shared" si="2"/>
        <v>20.452758858445939</v>
      </c>
      <c r="J154" s="14">
        <f t="shared" si="2"/>
        <v>27.690081983813627</v>
      </c>
      <c r="K154" s="14">
        <f t="shared" si="2"/>
        <v>47.134446085707246</v>
      </c>
      <c r="L154" s="14">
        <f t="shared" si="2"/>
        <v>2.8391461679663457</v>
      </c>
      <c r="M154" s="14">
        <f t="shared" si="2"/>
        <v>123.69777807427022</v>
      </c>
      <c r="N154" s="14">
        <f t="shared" si="2"/>
        <v>3.3025186319288924</v>
      </c>
      <c r="O154" s="14">
        <f t="shared" si="2"/>
        <v>0.63223487879818163</v>
      </c>
      <c r="P154" s="14">
        <f t="shared" si="2"/>
        <v>9.5938626090166235E-2</v>
      </c>
      <c r="Q154" s="14">
        <f t="shared" si="2"/>
        <v>0.22781856376431972</v>
      </c>
      <c r="R154" s="14">
        <f t="shared" si="2"/>
        <v>1.3769975134802788</v>
      </c>
      <c r="S154" s="14">
        <f t="shared" si="2"/>
        <v>4.451194682047336</v>
      </c>
      <c r="T154" s="14">
        <f t="shared" si="2"/>
        <v>0.57769991409315691</v>
      </c>
      <c r="U154" s="14">
        <f t="shared" si="2"/>
        <v>0.15270863990814265</v>
      </c>
      <c r="V154" s="14">
        <f t="shared" si="2"/>
        <v>27.352372611850267</v>
      </c>
      <c r="W154" s="14">
        <f t="shared" si="2"/>
        <v>19.480832154502064</v>
      </c>
      <c r="X154" s="14">
        <f t="shared" si="2"/>
        <v>2.8942381406258626</v>
      </c>
      <c r="Y154" s="14">
        <f t="shared" si="2"/>
        <v>2.7182901393326695</v>
      </c>
      <c r="Z154" s="14">
        <f t="shared" si="2"/>
        <v>1.0364707569756033</v>
      </c>
      <c r="AA154" s="14">
        <f t="shared" si="2"/>
        <v>1.5456049147969484</v>
      </c>
      <c r="AB154" s="14">
        <f t="shared" si="2"/>
        <v>8.1942080641890094</v>
      </c>
      <c r="AC154" s="14">
        <f t="shared" si="2"/>
        <v>0.51491677418128723</v>
      </c>
      <c r="AD154" s="14">
        <f t="shared" si="2"/>
        <v>0.18698679093052162</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1.0787012710250405</v>
      </c>
      <c r="F157" s="140">
        <v>6.4208408989585741E-2</v>
      </c>
      <c r="G157" s="140">
        <v>0.12841681797917148</v>
      </c>
      <c r="H157" s="140" t="s">
        <v>438</v>
      </c>
      <c r="I157" s="140">
        <v>2.5683363595834299E-2</v>
      </c>
      <c r="J157" s="140">
        <v>2.5683363595834299E-2</v>
      </c>
      <c r="K157" s="140">
        <v>2.5683363595834299E-2</v>
      </c>
      <c r="L157" s="140">
        <v>1.2328014526000464E-2</v>
      </c>
      <c r="M157" s="140">
        <v>0.14125849977708865</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5548.8907048800002</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8.639724767414949E-3</v>
      </c>
      <c r="F158" s="140">
        <v>3.8924655959268691E-4</v>
      </c>
      <c r="G158" s="140">
        <v>1.0304655959268688E-3</v>
      </c>
      <c r="H158" s="140" t="s">
        <v>438</v>
      </c>
      <c r="I158" s="140">
        <v>1.7849311918537376E-4</v>
      </c>
      <c r="J158" s="140">
        <v>1.7849311918537376E-4</v>
      </c>
      <c r="K158" s="140">
        <v>1.7849311918537376E-4</v>
      </c>
      <c r="L158" s="140">
        <v>8.5676697208979404E-5</v>
      </c>
      <c r="M158" s="140">
        <v>2.3849311918537376E-3</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44.563438399999995</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2.9691377318719216</v>
      </c>
      <c r="F159" s="140">
        <v>0.10567779842721613</v>
      </c>
      <c r="G159" s="140">
        <v>7.5501299999999993E-2</v>
      </c>
      <c r="H159" s="140">
        <v>2.7635719999999998E-4</v>
      </c>
      <c r="I159" s="140">
        <v>6.037584502641595E-2</v>
      </c>
      <c r="J159" s="140">
        <v>6.5043085188401337E-2</v>
      </c>
      <c r="K159" s="140">
        <v>6.5043085188401337E-2</v>
      </c>
      <c r="L159" s="140">
        <v>1.6829615406464805E-2</v>
      </c>
      <c r="M159" s="140">
        <v>0.27976211270935958</v>
      </c>
      <c r="N159" s="140">
        <v>5.0033728017139937E-3</v>
      </c>
      <c r="O159" s="140">
        <v>3.9578805560740453E-4</v>
      </c>
      <c r="P159" s="140">
        <v>1.1164282062310806E-3</v>
      </c>
      <c r="Q159" s="140">
        <v>2.6471916312966132E-3</v>
      </c>
      <c r="R159" s="140">
        <v>3.0784476671995844E-3</v>
      </c>
      <c r="S159" s="140">
        <v>3.3924915395914655E-2</v>
      </c>
      <c r="T159" s="140">
        <v>9.278077600409021E-2</v>
      </c>
      <c r="U159" s="140">
        <v>3.9756145462218288E-3</v>
      </c>
      <c r="V159" s="140">
        <v>4.5366487855154555E-2</v>
      </c>
      <c r="W159" s="140">
        <v>5.5176585159997073E-6</v>
      </c>
      <c r="X159" s="140">
        <v>2.2151224223143784E-7</v>
      </c>
      <c r="Y159" s="140">
        <v>1.0230834029913732E-6</v>
      </c>
      <c r="Z159" s="140">
        <v>4.755096939645027E-7</v>
      </c>
      <c r="AA159" s="140">
        <v>1.8518195762086008E-6</v>
      </c>
      <c r="AB159" s="140">
        <v>3.5506441272185743E-6</v>
      </c>
      <c r="AC159" s="140">
        <v>3.1308364645636702E-6</v>
      </c>
      <c r="AD159" s="140">
        <v>2.3800537246086297E-6</v>
      </c>
      <c r="AE159" s="50"/>
      <c r="AF159" s="140">
        <v>1603</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0.54414099999999999</v>
      </c>
      <c r="F163" s="23">
        <v>1.4319500000000001</v>
      </c>
      <c r="G163" s="23">
        <v>0.1088282</v>
      </c>
      <c r="H163" s="23">
        <v>0.1231477</v>
      </c>
      <c r="I163" s="23">
        <v>2.3345100000000003</v>
      </c>
      <c r="J163" s="23">
        <v>2.8532899999999999</v>
      </c>
      <c r="K163" s="23">
        <v>4.4096299999999999</v>
      </c>
      <c r="L163" s="23">
        <v>0.21010590000000001</v>
      </c>
      <c r="M163" s="23">
        <v>15.465060000000001</v>
      </c>
      <c r="N163" s="23" t="s">
        <v>429</v>
      </c>
      <c r="O163" s="23" t="s">
        <v>429</v>
      </c>
      <c r="P163" s="23" t="s">
        <v>429</v>
      </c>
      <c r="Q163" s="23" t="s">
        <v>429</v>
      </c>
      <c r="R163" s="23" t="s">
        <v>429</v>
      </c>
      <c r="S163" s="23" t="s">
        <v>429</v>
      </c>
      <c r="T163" s="23" t="s">
        <v>429</v>
      </c>
      <c r="U163" s="23" t="s">
        <v>429</v>
      </c>
      <c r="V163" s="23" t="s">
        <v>429</v>
      </c>
      <c r="W163" s="23">
        <v>1.2969499999999998</v>
      </c>
      <c r="X163" s="23">
        <v>1.8676079999999999</v>
      </c>
      <c r="Y163" s="23">
        <v>1.1205648000000001</v>
      </c>
      <c r="Z163" s="23">
        <v>0.56028240000000007</v>
      </c>
      <c r="AA163" s="23">
        <v>0.74704319999999991</v>
      </c>
      <c r="AB163" s="23">
        <v>4.2954984000000005</v>
      </c>
      <c r="AC163" s="23" t="s">
        <v>429</v>
      </c>
      <c r="AD163" s="23" t="s">
        <v>429</v>
      </c>
      <c r="AE163" s="51"/>
      <c r="AF163" s="23" t="s">
        <v>429</v>
      </c>
      <c r="AG163" s="23" t="s">
        <v>429</v>
      </c>
      <c r="AH163" s="23" t="s">
        <v>429</v>
      </c>
      <c r="AI163" s="23" t="s">
        <v>429</v>
      </c>
      <c r="AJ163" s="23" t="s">
        <v>429</v>
      </c>
      <c r="AK163" s="23">
        <v>2.8639000000000001</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5" priority="10" operator="equal">
      <formula>0</formula>
    </cfRule>
  </conditionalFormatting>
  <conditionalFormatting sqref="E48:AD48">
    <cfRule type="cellIs" dxfId="4" priority="9" operator="equal">
      <formula>0</formula>
    </cfRule>
  </conditionalFormatting>
  <conditionalFormatting sqref="E53:AD53">
    <cfRule type="cellIs" dxfId="3" priority="8" operator="equal">
      <formula>0</formula>
    </cfRule>
  </conditionalFormatting>
  <conditionalFormatting sqref="E54:E55">
    <cfRule type="cellIs" dxfId="2" priority="7" operator="equal">
      <formula>0</formula>
    </cfRule>
  </conditionalFormatting>
  <conditionalFormatting sqref="G54:AD55">
    <cfRule type="cellIs" dxfId="1" priority="6" operator="equal">
      <formula>0</formula>
    </cfRule>
  </conditionalFormatting>
  <conditionalFormatting sqref="AF14:AK140 E14:AD140">
    <cfRule type="cellIs" dxfId="0" priority="5" operator="equal">
      <formula>0</formula>
    </cfRule>
  </conditionalFormatting>
  <pageMargins left="0.7" right="0.7" top="0.78740157499999996" bottom="0.78740157499999996" header="0.3" footer="0.3"/>
  <pageSetup paperSize="9" scale="1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1.85546875" style="5"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1992</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1992</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8.0429499999999994</v>
      </c>
      <c r="F14" s="6">
        <v>0.16879773000000003</v>
      </c>
      <c r="G14" s="6">
        <v>26.32358725917442</v>
      </c>
      <c r="H14" s="6" t="s">
        <v>438</v>
      </c>
      <c r="I14" s="6">
        <v>0.58860425999999999</v>
      </c>
      <c r="J14" s="6">
        <v>0.76955836000000011</v>
      </c>
      <c r="K14" s="6">
        <v>1.04838776</v>
      </c>
      <c r="L14" s="6">
        <v>3.0356558400000001E-2</v>
      </c>
      <c r="M14" s="6">
        <v>2.0537135000000002</v>
      </c>
      <c r="N14" s="6">
        <v>0.18312885600000001</v>
      </c>
      <c r="O14" s="6">
        <v>4.1003340999999999E-2</v>
      </c>
      <c r="P14" s="6">
        <v>2.7938492999999998E-2</v>
      </c>
      <c r="Q14" s="6">
        <v>0.15387081</v>
      </c>
      <c r="R14" s="6">
        <v>9.8377595039999974E-2</v>
      </c>
      <c r="S14" s="6">
        <v>0.16783692950399998</v>
      </c>
      <c r="T14" s="6">
        <v>5.9563365540400008</v>
      </c>
      <c r="U14" s="6">
        <v>0.2147188548</v>
      </c>
      <c r="V14" s="6">
        <v>2.2201996159999999</v>
      </c>
      <c r="W14" s="6">
        <v>0.15249000000000001</v>
      </c>
      <c r="X14" s="6">
        <v>7.7959724000000016E-4</v>
      </c>
      <c r="Y14" s="6">
        <v>3.0975385999999999E-4</v>
      </c>
      <c r="Z14" s="6">
        <v>2.6020635999999999E-4</v>
      </c>
      <c r="AA14" s="6">
        <v>2.5907103999999994E-4</v>
      </c>
      <c r="AB14" s="6">
        <v>1.6086285000000001E-3</v>
      </c>
      <c r="AC14" s="6">
        <v>2.9360999999999998E-2</v>
      </c>
      <c r="AD14" s="6">
        <v>2.3683039999999999E-3</v>
      </c>
      <c r="AE14" s="36"/>
      <c r="AF14" s="24">
        <v>28190</v>
      </c>
      <c r="AG14" s="24">
        <v>3880</v>
      </c>
      <c r="AH14" s="24">
        <v>39158</v>
      </c>
      <c r="AI14" s="24">
        <v>673</v>
      </c>
      <c r="AJ14" s="6" t="s">
        <v>428</v>
      </c>
      <c r="AK14" s="24" t="s">
        <v>429</v>
      </c>
      <c r="AL14" s="38" t="s">
        <v>49</v>
      </c>
    </row>
    <row r="15" spans="1:38" s="1" customFormat="1" ht="26.25" customHeight="1" thickBot="1" x14ac:dyDescent="0.25">
      <c r="A15" s="57" t="s">
        <v>53</v>
      </c>
      <c r="B15" s="57" t="s">
        <v>54</v>
      </c>
      <c r="C15" s="58" t="s">
        <v>55</v>
      </c>
      <c r="D15" s="59"/>
      <c r="E15" s="6" t="s">
        <v>428</v>
      </c>
      <c r="F15" s="6" t="s">
        <v>428</v>
      </c>
      <c r="G15" s="6" t="s">
        <v>428</v>
      </c>
      <c r="H15" s="6" t="s">
        <v>428</v>
      </c>
      <c r="I15" s="6" t="s">
        <v>428</v>
      </c>
      <c r="J15" s="6" t="s">
        <v>428</v>
      </c>
      <c r="K15" s="6" t="s">
        <v>428</v>
      </c>
      <c r="L15" s="6" t="s">
        <v>428</v>
      </c>
      <c r="M15" s="6" t="s">
        <v>428</v>
      </c>
      <c r="N15" s="6" t="s">
        <v>428</v>
      </c>
      <c r="O15" s="6" t="s">
        <v>428</v>
      </c>
      <c r="P15" s="6" t="s">
        <v>428</v>
      </c>
      <c r="Q15" s="6" t="s">
        <v>428</v>
      </c>
      <c r="R15" s="6" t="s">
        <v>428</v>
      </c>
      <c r="S15" s="6" t="s">
        <v>428</v>
      </c>
      <c r="T15" s="6" t="s">
        <v>428</v>
      </c>
      <c r="U15" s="6" t="s">
        <v>428</v>
      </c>
      <c r="V15" s="6" t="s">
        <v>428</v>
      </c>
      <c r="W15" s="6" t="s">
        <v>428</v>
      </c>
      <c r="X15" s="6" t="s">
        <v>428</v>
      </c>
      <c r="Y15" s="6" t="s">
        <v>428</v>
      </c>
      <c r="Z15" s="6" t="s">
        <v>428</v>
      </c>
      <c r="AA15" s="6" t="s">
        <v>428</v>
      </c>
      <c r="AB15" s="6" t="s">
        <v>428</v>
      </c>
      <c r="AC15" s="6" t="s">
        <v>428</v>
      </c>
      <c r="AD15" s="6" t="s">
        <v>428</v>
      </c>
      <c r="AE15" s="36"/>
      <c r="AF15" s="6" t="s">
        <v>428</v>
      </c>
      <c r="AG15" s="6" t="s">
        <v>428</v>
      </c>
      <c r="AH15" s="6" t="s">
        <v>428</v>
      </c>
      <c r="AI15" s="6" t="s">
        <v>428</v>
      </c>
      <c r="AJ15" s="6" t="s">
        <v>428</v>
      </c>
      <c r="AK15" s="24" t="s">
        <v>429</v>
      </c>
      <c r="AL15" s="38" t="s">
        <v>49</v>
      </c>
    </row>
    <row r="16" spans="1:38" s="1" customFormat="1" ht="26.25" customHeight="1" thickBot="1" x14ac:dyDescent="0.25">
      <c r="A16" s="57" t="s">
        <v>53</v>
      </c>
      <c r="B16" s="57" t="s">
        <v>56</v>
      </c>
      <c r="C16" s="58" t="s">
        <v>57</v>
      </c>
      <c r="D16" s="59"/>
      <c r="E16" s="6">
        <v>0.29328104999999999</v>
      </c>
      <c r="F16" s="6">
        <v>3.1772900000000001E-3</v>
      </c>
      <c r="G16" s="6">
        <v>0.53547178764799186</v>
      </c>
      <c r="H16" s="6" t="s">
        <v>438</v>
      </c>
      <c r="I16" s="6">
        <v>5.0445000000000004E-3</v>
      </c>
      <c r="J16" s="6">
        <v>1.0015645E-2</v>
      </c>
      <c r="K16" s="6">
        <v>1.4706895000000001E-2</v>
      </c>
      <c r="L16" s="6">
        <v>1.4733845999999998E-4</v>
      </c>
      <c r="M16" s="6">
        <v>3.6109985000000004E-2</v>
      </c>
      <c r="N16" s="6">
        <v>1.4097367000000001E-2</v>
      </c>
      <c r="O16" s="6">
        <v>1.8929075000000003E-3</v>
      </c>
      <c r="P16" s="6">
        <v>2.8418442000000001E-3</v>
      </c>
      <c r="Q16" s="6">
        <v>1.3132461000000002E-2</v>
      </c>
      <c r="R16" s="6">
        <v>8.3461838000000003E-3</v>
      </c>
      <c r="S16" s="6">
        <v>1.76256988E-3</v>
      </c>
      <c r="T16" s="6">
        <v>2.9366336300000004E-2</v>
      </c>
      <c r="U16" s="6">
        <v>4.0431377999999997E-2</v>
      </c>
      <c r="V16" s="6">
        <v>1.5084765000000002E-2</v>
      </c>
      <c r="W16" s="6">
        <v>9.2925000000000004E-3</v>
      </c>
      <c r="X16" s="6">
        <v>1.4824350000000001E-6</v>
      </c>
      <c r="Y16" s="6">
        <v>3.3045750000000005E-5</v>
      </c>
      <c r="Z16" s="6">
        <v>2.6094150000000002E-5</v>
      </c>
      <c r="AA16" s="6">
        <v>4.0922989999999995E-6</v>
      </c>
      <c r="AB16" s="6">
        <v>6.4714634000000005E-5</v>
      </c>
      <c r="AC16" s="6">
        <v>5.8219650000000001E-3</v>
      </c>
      <c r="AD16" s="6">
        <v>2.867535E-6</v>
      </c>
      <c r="AE16" s="36"/>
      <c r="AF16" s="24">
        <v>251.2</v>
      </c>
      <c r="AG16" s="24">
        <v>868.95</v>
      </c>
      <c r="AH16" s="24">
        <v>630</v>
      </c>
      <c r="AI16" s="6" t="s">
        <v>428</v>
      </c>
      <c r="AJ16" s="6" t="s">
        <v>428</v>
      </c>
      <c r="AK16" s="24" t="s">
        <v>429</v>
      </c>
      <c r="AL16" s="38" t="s">
        <v>49</v>
      </c>
    </row>
    <row r="17" spans="1:38" s="2" customFormat="1" ht="26.25" customHeight="1" thickBot="1" x14ac:dyDescent="0.25">
      <c r="A17" s="57" t="s">
        <v>53</v>
      </c>
      <c r="B17" s="57" t="s">
        <v>58</v>
      </c>
      <c r="C17" s="58" t="s">
        <v>59</v>
      </c>
      <c r="D17" s="59"/>
      <c r="E17" s="6">
        <v>0.61496110000000004</v>
      </c>
      <c r="F17" s="6">
        <v>9.639250000000002E-2</v>
      </c>
      <c r="G17" s="6">
        <v>0.66817963717986517</v>
      </c>
      <c r="H17" s="6" t="s">
        <v>438</v>
      </c>
      <c r="I17" s="6">
        <v>1.6765500000000003E-2</v>
      </c>
      <c r="J17" s="6">
        <v>1.6765500000000003E-2</v>
      </c>
      <c r="K17" s="6">
        <v>1.6765500000000003E-2</v>
      </c>
      <c r="L17" s="6">
        <v>7.9995000000000014E-3</v>
      </c>
      <c r="M17" s="6">
        <v>0.1458352</v>
      </c>
      <c r="N17" s="6">
        <v>9.4050999999999998E-5</v>
      </c>
      <c r="O17" s="6">
        <v>7.3107000000000002E-6</v>
      </c>
      <c r="P17" s="6">
        <v>1.9340640000000001E-3</v>
      </c>
      <c r="Q17" s="6">
        <v>3.6364100000000005E-4</v>
      </c>
      <c r="R17" s="6">
        <v>1.85465E-4</v>
      </c>
      <c r="S17" s="6">
        <v>1.6393900000000002E-4</v>
      </c>
      <c r="T17" s="6">
        <v>5.01626E-5</v>
      </c>
      <c r="U17" s="6">
        <v>2.7616700000000001E-4</v>
      </c>
      <c r="V17" s="6">
        <v>2.293655E-2</v>
      </c>
      <c r="W17" s="6">
        <v>2.76758E-3</v>
      </c>
      <c r="X17" s="6">
        <v>3.8049299999999998E-3</v>
      </c>
      <c r="Y17" s="6">
        <v>2.0503E-2</v>
      </c>
      <c r="Z17" s="6">
        <v>4.9654899999999995E-3</v>
      </c>
      <c r="AA17" s="6">
        <v>4.7560499999999995E-3</v>
      </c>
      <c r="AB17" s="6">
        <v>3.4029469999999999E-2</v>
      </c>
      <c r="AC17" s="6" t="s">
        <v>438</v>
      </c>
      <c r="AD17" s="6" t="s">
        <v>438</v>
      </c>
      <c r="AE17" s="36"/>
      <c r="AF17" s="24">
        <v>704.7</v>
      </c>
      <c r="AG17" s="6" t="s">
        <v>428</v>
      </c>
      <c r="AH17" s="24">
        <v>3425</v>
      </c>
      <c r="AI17" s="6" t="s">
        <v>428</v>
      </c>
      <c r="AJ17" s="6" t="s">
        <v>428</v>
      </c>
      <c r="AK17" s="24" t="s">
        <v>429</v>
      </c>
      <c r="AL17" s="38" t="s">
        <v>49</v>
      </c>
    </row>
    <row r="18" spans="1:38" s="2" customFormat="1" ht="26.25" customHeight="1" thickBot="1" x14ac:dyDescent="0.25">
      <c r="A18" s="57" t="s">
        <v>53</v>
      </c>
      <c r="B18" s="57" t="s">
        <v>60</v>
      </c>
      <c r="C18" s="58" t="s">
        <v>61</v>
      </c>
      <c r="D18" s="59"/>
      <c r="E18" s="6" t="s">
        <v>428</v>
      </c>
      <c r="F18" s="6" t="s">
        <v>428</v>
      </c>
      <c r="G18" s="6" t="s">
        <v>428</v>
      </c>
      <c r="H18" s="6" t="s">
        <v>428</v>
      </c>
      <c r="I18" s="6" t="s">
        <v>428</v>
      </c>
      <c r="J18" s="6" t="s">
        <v>428</v>
      </c>
      <c r="K18" s="6" t="s">
        <v>428</v>
      </c>
      <c r="L18" s="6" t="s">
        <v>428</v>
      </c>
      <c r="M18" s="6" t="s">
        <v>428</v>
      </c>
      <c r="N18" s="6" t="s">
        <v>428</v>
      </c>
      <c r="O18" s="6" t="s">
        <v>428</v>
      </c>
      <c r="P18" s="6" t="s">
        <v>428</v>
      </c>
      <c r="Q18" s="6" t="s">
        <v>428</v>
      </c>
      <c r="R18" s="6" t="s">
        <v>428</v>
      </c>
      <c r="S18" s="6" t="s">
        <v>428</v>
      </c>
      <c r="T18" s="6" t="s">
        <v>428</v>
      </c>
      <c r="U18" s="6" t="s">
        <v>428</v>
      </c>
      <c r="V18" s="6" t="s">
        <v>428</v>
      </c>
      <c r="W18" s="6" t="s">
        <v>428</v>
      </c>
      <c r="X18" s="6" t="s">
        <v>428</v>
      </c>
      <c r="Y18" s="6" t="s">
        <v>428</v>
      </c>
      <c r="Z18" s="6" t="s">
        <v>428</v>
      </c>
      <c r="AA18" s="6" t="s">
        <v>428</v>
      </c>
      <c r="AB18" s="6" t="s">
        <v>428</v>
      </c>
      <c r="AC18" s="6" t="s">
        <v>428</v>
      </c>
      <c r="AD18" s="6" t="s">
        <v>428</v>
      </c>
      <c r="AE18" s="36"/>
      <c r="AF18" s="6" t="s">
        <v>428</v>
      </c>
      <c r="AG18" s="6" t="s">
        <v>428</v>
      </c>
      <c r="AH18" s="6" t="s">
        <v>428</v>
      </c>
      <c r="AI18" s="6" t="s">
        <v>428</v>
      </c>
      <c r="AJ18" s="6" t="s">
        <v>428</v>
      </c>
      <c r="AK18" s="24" t="s">
        <v>429</v>
      </c>
      <c r="AL18" s="38" t="s">
        <v>49</v>
      </c>
    </row>
    <row r="19" spans="1:38" s="2" customFormat="1" ht="26.25" customHeight="1" thickBot="1" x14ac:dyDescent="0.25">
      <c r="A19" s="57" t="s">
        <v>53</v>
      </c>
      <c r="B19" s="57" t="s">
        <v>62</v>
      </c>
      <c r="C19" s="58" t="s">
        <v>63</v>
      </c>
      <c r="D19" s="59"/>
      <c r="E19" s="6">
        <v>0.85092299999999987</v>
      </c>
      <c r="F19" s="6">
        <v>4.9497000000000006E-2</v>
      </c>
      <c r="G19" s="6">
        <v>1.3058550262736355</v>
      </c>
      <c r="H19" s="6" t="s">
        <v>438</v>
      </c>
      <c r="I19" s="6">
        <v>3.2302919999999999E-2</v>
      </c>
      <c r="J19" s="6">
        <v>3.2302919999999999E-2</v>
      </c>
      <c r="K19" s="6">
        <v>3.2302919999999999E-2</v>
      </c>
      <c r="L19" s="6">
        <v>1.7921716800000001E-2</v>
      </c>
      <c r="M19" s="6">
        <v>0.11753999999999999</v>
      </c>
      <c r="N19" s="6">
        <v>1.3247400000000002E-4</v>
      </c>
      <c r="O19" s="6">
        <v>9.9666000000000021E-6</v>
      </c>
      <c r="P19" s="6">
        <v>4.1543999999999999E-4</v>
      </c>
      <c r="Q19" s="6">
        <v>8.9369999999999993E-5</v>
      </c>
      <c r="R19" s="6">
        <v>3.2518200000000003E-4</v>
      </c>
      <c r="S19" s="6">
        <v>3.528564E-4</v>
      </c>
      <c r="T19" s="6">
        <v>1.8173999999999999E-5</v>
      </c>
      <c r="U19" s="6">
        <v>1.9990200000000001E-4</v>
      </c>
      <c r="V19" s="6">
        <v>4.6673219999999994E-2</v>
      </c>
      <c r="W19" s="6">
        <v>2.4538799999999999E-3</v>
      </c>
      <c r="X19" s="6">
        <v>3.3361799999999998E-3</v>
      </c>
      <c r="Y19" s="6">
        <v>2.5185599999999995E-2</v>
      </c>
      <c r="Z19" s="6">
        <v>3.1736999999999998E-3</v>
      </c>
      <c r="AA19" s="6">
        <v>2.8456200000000001E-3</v>
      </c>
      <c r="AB19" s="6">
        <v>3.4541099999999998E-2</v>
      </c>
      <c r="AC19" s="6" t="s">
        <v>438</v>
      </c>
      <c r="AD19" s="6" t="s">
        <v>438</v>
      </c>
      <c r="AE19" s="36"/>
      <c r="AF19" s="24">
        <v>1599</v>
      </c>
      <c r="AG19" s="6" t="s">
        <v>428</v>
      </c>
      <c r="AH19" s="24">
        <v>414</v>
      </c>
      <c r="AI19" s="6" t="s">
        <v>428</v>
      </c>
      <c r="AJ19" s="6" t="s">
        <v>428</v>
      </c>
      <c r="AK19" s="24" t="s">
        <v>429</v>
      </c>
      <c r="AL19" s="38" t="s">
        <v>49</v>
      </c>
    </row>
    <row r="20" spans="1:38" s="2" customFormat="1" ht="26.25" customHeight="1" thickBot="1" x14ac:dyDescent="0.25">
      <c r="A20" s="57" t="s">
        <v>53</v>
      </c>
      <c r="B20" s="57" t="s">
        <v>64</v>
      </c>
      <c r="C20" s="58" t="s">
        <v>65</v>
      </c>
      <c r="D20" s="59"/>
      <c r="E20" s="6">
        <v>0.24586537999999999</v>
      </c>
      <c r="F20" s="6">
        <v>6.1039047999999999E-2</v>
      </c>
      <c r="G20" s="6">
        <v>0.15041464423977532</v>
      </c>
      <c r="H20" s="6" t="s">
        <v>438</v>
      </c>
      <c r="I20" s="6">
        <v>7.3907280000000001E-3</v>
      </c>
      <c r="J20" s="6">
        <v>7.6468680000000002E-3</v>
      </c>
      <c r="K20" s="6">
        <v>7.8460880000000011E-3</v>
      </c>
      <c r="L20" s="6">
        <v>1.6361174400000003E-3</v>
      </c>
      <c r="M20" s="6">
        <v>0.10447146000000002</v>
      </c>
      <c r="N20" s="6">
        <v>3.8499116000000003E-3</v>
      </c>
      <c r="O20" s="6">
        <v>5.4129240000000013E-5</v>
      </c>
      <c r="P20" s="6">
        <v>1.5417139999999998E-3</v>
      </c>
      <c r="Q20" s="6">
        <v>3.5865400000000003E-4</v>
      </c>
      <c r="R20" s="6">
        <v>4.399208E-4</v>
      </c>
      <c r="S20" s="6">
        <v>5.3111616000000011E-4</v>
      </c>
      <c r="T20" s="6">
        <v>4.0230520000000001E-4</v>
      </c>
      <c r="U20" s="6">
        <v>2.0449880000000001E-4</v>
      </c>
      <c r="V20" s="6">
        <v>1.0984668E-2</v>
      </c>
      <c r="W20" s="6">
        <v>7.2019320000000012E-3</v>
      </c>
      <c r="X20" s="6">
        <v>3.2627019999999993E-3</v>
      </c>
      <c r="Y20" s="6">
        <v>1.0496933999999999E-2</v>
      </c>
      <c r="Z20" s="6">
        <v>3.5343219999999999E-3</v>
      </c>
      <c r="AA20" s="6">
        <v>3.3137379999999997E-3</v>
      </c>
      <c r="AB20" s="6">
        <v>2.0607696000000002E-2</v>
      </c>
      <c r="AC20" s="6">
        <v>1.7645199999999998E-5</v>
      </c>
      <c r="AD20" s="6">
        <v>4.8382000000000008E-3</v>
      </c>
      <c r="AE20" s="36"/>
      <c r="AF20" s="24">
        <v>121.80000000000001</v>
      </c>
      <c r="AG20" s="24">
        <v>28.46</v>
      </c>
      <c r="AH20" s="24">
        <v>2411.6</v>
      </c>
      <c r="AI20" s="6" t="s">
        <v>428</v>
      </c>
      <c r="AJ20" s="6" t="s">
        <v>428</v>
      </c>
      <c r="AK20" s="24" t="s">
        <v>429</v>
      </c>
      <c r="AL20" s="38" t="s">
        <v>49</v>
      </c>
    </row>
    <row r="21" spans="1:38" s="2" customFormat="1" ht="26.25" customHeight="1" thickBot="1" x14ac:dyDescent="0.25">
      <c r="A21" s="57" t="s">
        <v>53</v>
      </c>
      <c r="B21" s="57" t="s">
        <v>66</v>
      </c>
      <c r="C21" s="58" t="s">
        <v>67</v>
      </c>
      <c r="D21" s="59"/>
      <c r="E21" s="6">
        <v>2.3230289199999996</v>
      </c>
      <c r="F21" s="6">
        <v>0.28341269200000002</v>
      </c>
      <c r="G21" s="6">
        <v>4.5196252426804939</v>
      </c>
      <c r="H21" s="6">
        <v>8.5100000000000002E-3</v>
      </c>
      <c r="I21" s="6">
        <v>0.18287341400000001</v>
      </c>
      <c r="J21" s="6">
        <v>0.189456974</v>
      </c>
      <c r="K21" s="6">
        <v>0.19565085399999999</v>
      </c>
      <c r="L21" s="6">
        <v>5.7277401840000013E-2</v>
      </c>
      <c r="M21" s="6">
        <v>1.0721725400000002</v>
      </c>
      <c r="N21" s="6">
        <v>9.4298514300000025E-2</v>
      </c>
      <c r="O21" s="6">
        <v>4.1944003700000003E-3</v>
      </c>
      <c r="P21" s="6">
        <v>7.1507140000000007E-3</v>
      </c>
      <c r="Q21" s="6">
        <v>3.0357240000000001E-3</v>
      </c>
      <c r="R21" s="6">
        <v>1.49431449E-2</v>
      </c>
      <c r="S21" s="6">
        <v>1.3703864980000001E-2</v>
      </c>
      <c r="T21" s="6">
        <v>9.0373473000000034E-3</v>
      </c>
      <c r="U21" s="6">
        <v>1.8707934000000003E-3</v>
      </c>
      <c r="V21" s="6">
        <v>0.36363102900000005</v>
      </c>
      <c r="W21" s="6">
        <v>0.16271923599999999</v>
      </c>
      <c r="X21" s="6">
        <v>4.1342296000000008E-2</v>
      </c>
      <c r="Y21" s="6">
        <v>0.108133246</v>
      </c>
      <c r="Z21" s="6">
        <v>2.6108998000000001E-2</v>
      </c>
      <c r="AA21" s="6">
        <v>2.1643124E-2</v>
      </c>
      <c r="AB21" s="6">
        <v>0.197227664</v>
      </c>
      <c r="AC21" s="6">
        <v>1.5560008000000001E-3</v>
      </c>
      <c r="AD21" s="6">
        <v>0.11133660000000001</v>
      </c>
      <c r="AE21" s="36"/>
      <c r="AF21" s="24">
        <v>3943.8</v>
      </c>
      <c r="AG21" s="24">
        <v>654.84</v>
      </c>
      <c r="AH21" s="24">
        <v>2511.3000000000002</v>
      </c>
      <c r="AI21" s="24">
        <v>230</v>
      </c>
      <c r="AJ21" s="6" t="s">
        <v>428</v>
      </c>
      <c r="AK21" s="24" t="s">
        <v>429</v>
      </c>
      <c r="AL21" s="38" t="s">
        <v>49</v>
      </c>
    </row>
    <row r="22" spans="1:38" s="2" customFormat="1" ht="26.25" customHeight="1" thickBot="1" x14ac:dyDescent="0.25">
      <c r="A22" s="57" t="s">
        <v>53</v>
      </c>
      <c r="B22" s="61" t="s">
        <v>68</v>
      </c>
      <c r="C22" s="58" t="s">
        <v>69</v>
      </c>
      <c r="D22" s="59"/>
      <c r="E22" s="6">
        <v>0.97399179999999996</v>
      </c>
      <c r="F22" s="6">
        <v>0.13913719999999999</v>
      </c>
      <c r="G22" s="6">
        <v>1.3459665825093707</v>
      </c>
      <c r="H22" s="6">
        <v>2.2199999999999998E-4</v>
      </c>
      <c r="I22" s="6">
        <v>4.1571139999999999E-2</v>
      </c>
      <c r="J22" s="6">
        <v>4.2615139999999996E-2</v>
      </c>
      <c r="K22" s="6">
        <v>4.3455139999999996E-2</v>
      </c>
      <c r="L22" s="6">
        <v>1.5249373600000001E-2</v>
      </c>
      <c r="M22" s="6">
        <v>0.31334859999999998</v>
      </c>
      <c r="N22" s="6">
        <v>1.5584481000000002E-2</v>
      </c>
      <c r="O22" s="6">
        <v>2.9449830000000002E-4</v>
      </c>
      <c r="P22" s="6">
        <v>3.3030120000000001E-3</v>
      </c>
      <c r="Q22" s="6">
        <v>9.11198E-4</v>
      </c>
      <c r="R22" s="6">
        <v>1.9828390000000001E-3</v>
      </c>
      <c r="S22" s="6">
        <v>2.3187158000000001E-3</v>
      </c>
      <c r="T22" s="6">
        <v>1.5581878000000004E-3</v>
      </c>
      <c r="U22" s="6">
        <v>5.8810000000000004E-4</v>
      </c>
      <c r="V22" s="6">
        <v>6.5410389999999999E-2</v>
      </c>
      <c r="W22" s="6">
        <v>2.7668800000000004E-2</v>
      </c>
      <c r="X22" s="6">
        <v>1.06357E-2</v>
      </c>
      <c r="Y22" s="6">
        <v>3.7762299999999999E-2</v>
      </c>
      <c r="Z22" s="6">
        <v>9.450720000000001E-3</v>
      </c>
      <c r="AA22" s="6">
        <v>8.5169400000000006E-3</v>
      </c>
      <c r="AB22" s="6">
        <v>6.6365659999999993E-2</v>
      </c>
      <c r="AC22" s="6">
        <v>1.0068000000000001E-4</v>
      </c>
      <c r="AD22" s="6">
        <v>1.9380360000000003E-2</v>
      </c>
      <c r="AE22" s="36"/>
      <c r="AF22" s="24">
        <v>1258.5999999999999</v>
      </c>
      <c r="AG22" s="24">
        <v>114</v>
      </c>
      <c r="AH22" s="24">
        <v>4163</v>
      </c>
      <c r="AI22" s="24">
        <v>6</v>
      </c>
      <c r="AJ22" s="6" t="s">
        <v>428</v>
      </c>
      <c r="AK22" s="24" t="s">
        <v>429</v>
      </c>
      <c r="AL22" s="38" t="s">
        <v>49</v>
      </c>
    </row>
    <row r="23" spans="1:38" s="2" customFormat="1" ht="26.25" customHeight="1" thickBot="1" x14ac:dyDescent="0.25">
      <c r="A23" s="57" t="s">
        <v>70</v>
      </c>
      <c r="B23" s="61" t="s">
        <v>392</v>
      </c>
      <c r="C23" s="58" t="s">
        <v>388</v>
      </c>
      <c r="D23" s="100"/>
      <c r="E23" s="6">
        <v>3.3355164939197461</v>
      </c>
      <c r="F23" s="6">
        <v>1.0393220677493529</v>
      </c>
      <c r="G23" s="6">
        <v>0.37935643680866088</v>
      </c>
      <c r="H23" s="6">
        <v>6.9662444763473762E-4</v>
      </c>
      <c r="I23" s="6">
        <v>0.4161096148886797</v>
      </c>
      <c r="J23" s="6">
        <v>0.4161096148886797</v>
      </c>
      <c r="K23" s="6">
        <v>0.4161096148886797</v>
      </c>
      <c r="L23" s="6">
        <v>0.22585717530442459</v>
      </c>
      <c r="M23" s="6">
        <v>5.6348686788200748</v>
      </c>
      <c r="N23" s="6">
        <v>0.75808625336927227</v>
      </c>
      <c r="O23" s="6">
        <v>9.9464109202165212E-4</v>
      </c>
      <c r="P23" s="6" t="s">
        <v>438</v>
      </c>
      <c r="Q23" s="6" t="s">
        <v>438</v>
      </c>
      <c r="R23" s="6">
        <v>4.973205460108261E-3</v>
      </c>
      <c r="S23" s="6">
        <v>0.16908898564368088</v>
      </c>
      <c r="T23" s="6">
        <v>6.9624876441515653E-3</v>
      </c>
      <c r="U23" s="6">
        <v>9.9464109202165212E-4</v>
      </c>
      <c r="V23" s="6">
        <v>9.9464109202165224E-2</v>
      </c>
      <c r="W23" s="6" t="s">
        <v>438</v>
      </c>
      <c r="X23" s="6">
        <v>7.7571287361732173E-3</v>
      </c>
      <c r="Y23" s="6">
        <v>4.9232054601082605E-3</v>
      </c>
      <c r="Z23" s="6" t="s">
        <v>438</v>
      </c>
      <c r="AA23" s="6" t="s">
        <v>438</v>
      </c>
      <c r="AB23" s="6">
        <v>1.2680334196281477E-2</v>
      </c>
      <c r="AC23" s="6" t="s">
        <v>438</v>
      </c>
      <c r="AD23" s="6" t="s">
        <v>438</v>
      </c>
      <c r="AE23" s="36"/>
      <c r="AF23" s="24">
        <v>4233.7800000000007</v>
      </c>
      <c r="AG23" s="6" t="s">
        <v>428</v>
      </c>
      <c r="AH23" s="6" t="s">
        <v>428</v>
      </c>
      <c r="AI23" s="6" t="s">
        <v>428</v>
      </c>
      <c r="AJ23" s="6" t="s">
        <v>428</v>
      </c>
      <c r="AK23" s="24" t="s">
        <v>429</v>
      </c>
      <c r="AL23" s="38" t="s">
        <v>49</v>
      </c>
    </row>
    <row r="24" spans="1:38" s="2" customFormat="1" ht="26.25" customHeight="1" thickBot="1" x14ac:dyDescent="0.25">
      <c r="A24" s="62" t="s">
        <v>53</v>
      </c>
      <c r="B24" s="61" t="s">
        <v>71</v>
      </c>
      <c r="C24" s="58" t="s">
        <v>72</v>
      </c>
      <c r="D24" s="59"/>
      <c r="E24" s="6">
        <v>3.2081552800000006</v>
      </c>
      <c r="F24" s="6">
        <v>0.2795176399999999</v>
      </c>
      <c r="G24" s="6">
        <v>5.5889411500380568</v>
      </c>
      <c r="H24" s="6">
        <v>1.4060000000000001E-2</v>
      </c>
      <c r="I24" s="6">
        <v>0.18685342000000005</v>
      </c>
      <c r="J24" s="6">
        <v>0.18962098000000005</v>
      </c>
      <c r="K24" s="6">
        <v>0.1935468600000001</v>
      </c>
      <c r="L24" s="6">
        <v>7.8657966280000019E-2</v>
      </c>
      <c r="M24" s="6">
        <v>0.92911715999999966</v>
      </c>
      <c r="N24" s="6">
        <v>3.4947210600000056E-2</v>
      </c>
      <c r="O24" s="6">
        <v>5.3004542199999987E-3</v>
      </c>
      <c r="P24" s="6">
        <v>2.9230104000000003E-3</v>
      </c>
      <c r="Q24" s="6">
        <v>1.6986836000000001E-3</v>
      </c>
      <c r="R24" s="6">
        <v>1.2299625839999998E-2</v>
      </c>
      <c r="S24" s="6">
        <v>6.6701525839999998E-3</v>
      </c>
      <c r="T24" s="6">
        <v>3.1585933E-3</v>
      </c>
      <c r="U24" s="6">
        <v>1.1954792000000002E-3</v>
      </c>
      <c r="V24" s="6">
        <v>0.39221268100000006</v>
      </c>
      <c r="W24" s="6">
        <v>8.5572888000000014E-2</v>
      </c>
      <c r="X24" s="6">
        <v>2.2611083039999997E-2</v>
      </c>
      <c r="Y24" s="6">
        <v>0.10025842856</v>
      </c>
      <c r="Z24" s="6">
        <v>1.5656864559999997E-2</v>
      </c>
      <c r="AA24" s="6">
        <v>1.322287256E-2</v>
      </c>
      <c r="AB24" s="6">
        <v>0.15174924872000001</v>
      </c>
      <c r="AC24" s="6">
        <v>2.0121207999999999E-3</v>
      </c>
      <c r="AD24" s="6">
        <v>3.0765600000000001E-2</v>
      </c>
      <c r="AE24" s="36"/>
      <c r="AF24" s="24">
        <v>5568.1200000000008</v>
      </c>
      <c r="AG24" s="24">
        <v>180.84</v>
      </c>
      <c r="AH24" s="24">
        <v>6134</v>
      </c>
      <c r="AI24" s="24">
        <v>380</v>
      </c>
      <c r="AJ24" s="6" t="s">
        <v>428</v>
      </c>
      <c r="AK24" s="24" t="s">
        <v>429</v>
      </c>
      <c r="AL24" s="38" t="s">
        <v>49</v>
      </c>
    </row>
    <row r="25" spans="1:38" s="2" customFormat="1" ht="26.25" customHeight="1" thickBot="1" x14ac:dyDescent="0.25">
      <c r="A25" s="57" t="s">
        <v>73</v>
      </c>
      <c r="B25" s="61" t="s">
        <v>74</v>
      </c>
      <c r="C25" s="63" t="s">
        <v>75</v>
      </c>
      <c r="D25" s="59"/>
      <c r="E25" s="6">
        <v>4.4239635957243922E-2</v>
      </c>
      <c r="F25" s="6">
        <v>2.8207607107499717E-2</v>
      </c>
      <c r="G25" s="6">
        <v>4.8502907800358243E-3</v>
      </c>
      <c r="H25" s="6" t="s">
        <v>438</v>
      </c>
      <c r="I25" s="6">
        <v>6.117119736452634E-4</v>
      </c>
      <c r="J25" s="6">
        <v>6.117119736452634E-4</v>
      </c>
      <c r="K25" s="6">
        <v>6.117119736452634E-4</v>
      </c>
      <c r="L25" s="6">
        <v>2.9362174734972636E-4</v>
      </c>
      <c r="M25" s="6">
        <v>9.2059742773562256E-2</v>
      </c>
      <c r="N25" s="6">
        <v>3.9680814626243935E-4</v>
      </c>
      <c r="O25" s="6">
        <v>5.6686878037491326E-5</v>
      </c>
      <c r="P25" s="6">
        <v>1.7006063411247396E-4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244.94400000000002</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1.9138721687731499E-5</v>
      </c>
      <c r="F26" s="6">
        <v>2.7217995747226841E-5</v>
      </c>
      <c r="G26" s="6">
        <v>2.0109790814375964E-6</v>
      </c>
      <c r="H26" s="6" t="s">
        <v>438</v>
      </c>
      <c r="I26" s="6">
        <v>7.5997693103918257E-7</v>
      </c>
      <c r="J26" s="6">
        <v>7.5997693103918257E-7</v>
      </c>
      <c r="K26" s="6">
        <v>7.5997693103918257E-7</v>
      </c>
      <c r="L26" s="6">
        <v>3.6478892689880762E-7</v>
      </c>
      <c r="M26" s="6">
        <v>4.4654124902192033E-5</v>
      </c>
      <c r="N26" s="6">
        <v>1.1655336000000003E-7</v>
      </c>
      <c r="O26" s="6">
        <v>1.6650480000000004E-8</v>
      </c>
      <c r="P26" s="6">
        <v>4.995144000000001E-8</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7.194672408000001E-2</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8.6369526891866339</v>
      </c>
      <c r="F27" s="6">
        <v>14.343548533752509</v>
      </c>
      <c r="G27" s="6">
        <v>0.10861988147442959</v>
      </c>
      <c r="H27" s="6">
        <v>9.1152604697903074E-3</v>
      </c>
      <c r="I27" s="6">
        <v>6.4680438378312305E-2</v>
      </c>
      <c r="J27" s="6">
        <v>6.4680438378312305E-2</v>
      </c>
      <c r="K27" s="6">
        <v>6.4680438378312305E-2</v>
      </c>
      <c r="L27" s="6">
        <v>3.1350884002563563E-2</v>
      </c>
      <c r="M27" s="6">
        <v>188.21857917556588</v>
      </c>
      <c r="N27" s="6">
        <v>33.501275259871271</v>
      </c>
      <c r="O27" s="6">
        <v>6.6163314905493063E-5</v>
      </c>
      <c r="P27" s="6">
        <v>2.9097761886463466E-3</v>
      </c>
      <c r="Q27" s="6">
        <v>9.9498348280298714E-5</v>
      </c>
      <c r="R27" s="6">
        <v>2.1543295499334273E-3</v>
      </c>
      <c r="S27" s="6">
        <v>1.535042379110425E-3</v>
      </c>
      <c r="T27" s="6">
        <v>7.570774825822825E-4</v>
      </c>
      <c r="U27" s="6">
        <v>6.667006674961145E-5</v>
      </c>
      <c r="V27" s="6">
        <v>1.1015763569009442E-2</v>
      </c>
      <c r="W27" s="6">
        <v>0.1282575</v>
      </c>
      <c r="X27" s="6">
        <v>2.0553369817999999E-3</v>
      </c>
      <c r="Y27" s="6">
        <v>3.5659779400999997E-3</v>
      </c>
      <c r="Z27" s="6">
        <v>1.3560717309999998E-3</v>
      </c>
      <c r="AA27" s="6">
        <v>4.0690000717999997E-3</v>
      </c>
      <c r="AB27" s="6">
        <v>1.10463867247E-2</v>
      </c>
      <c r="AC27" s="6">
        <v>1.188676E-4</v>
      </c>
      <c r="AD27" s="6">
        <v>2.5110099999999999E-5</v>
      </c>
      <c r="AE27" s="36"/>
      <c r="AF27" s="24">
        <v>14891.627122745345</v>
      </c>
      <c r="AG27" s="24" t="s">
        <v>429</v>
      </c>
      <c r="AH27" s="24" t="s">
        <v>428</v>
      </c>
      <c r="AI27" s="24" t="s">
        <v>429</v>
      </c>
      <c r="AJ27" s="24" t="s">
        <v>429</v>
      </c>
      <c r="AK27" s="24" t="s">
        <v>429</v>
      </c>
      <c r="AL27" s="38" t="s">
        <v>49</v>
      </c>
    </row>
    <row r="28" spans="1:38" s="2" customFormat="1" ht="26.25" customHeight="1" thickBot="1" x14ac:dyDescent="0.25">
      <c r="A28" s="57" t="s">
        <v>78</v>
      </c>
      <c r="B28" s="57" t="s">
        <v>81</v>
      </c>
      <c r="C28" s="58" t="s">
        <v>82</v>
      </c>
      <c r="D28" s="59"/>
      <c r="E28" s="6">
        <v>2.116128700237073</v>
      </c>
      <c r="F28" s="6">
        <v>2.2239612332531822</v>
      </c>
      <c r="G28" s="6">
        <v>2.915522203593069E-2</v>
      </c>
      <c r="H28" s="6">
        <v>1.6065863584949654E-3</v>
      </c>
      <c r="I28" s="6">
        <v>5.3114485862652085E-2</v>
      </c>
      <c r="J28" s="6">
        <v>5.3114485862652085E-2</v>
      </c>
      <c r="K28" s="6">
        <v>5.3114485862652085E-2</v>
      </c>
      <c r="L28" s="6">
        <v>2.8708480676519526E-2</v>
      </c>
      <c r="M28" s="6">
        <v>27.657298014139403</v>
      </c>
      <c r="N28" s="6">
        <v>7.0049069916769637</v>
      </c>
      <c r="O28" s="6">
        <v>1.428564036285117E-5</v>
      </c>
      <c r="P28" s="6">
        <v>6.5625435161419338E-4</v>
      </c>
      <c r="Q28" s="6">
        <v>2.1707092510918086E-5</v>
      </c>
      <c r="R28" s="6">
        <v>5.271787261894624E-4</v>
      </c>
      <c r="S28" s="6">
        <v>3.724165580595159E-4</v>
      </c>
      <c r="T28" s="6">
        <v>1.6010538467316839E-4</v>
      </c>
      <c r="U28" s="6">
        <v>1.4842904296133847E-5</v>
      </c>
      <c r="V28" s="6">
        <v>2.4657971268605651E-3</v>
      </c>
      <c r="W28" s="6">
        <v>2.8599799999999995E-2</v>
      </c>
      <c r="X28" s="6">
        <v>5.3451112419999999E-4</v>
      </c>
      <c r="Y28" s="6">
        <v>8.2668108809999996E-4</v>
      </c>
      <c r="Z28" s="6">
        <v>3.8866268020000002E-4</v>
      </c>
      <c r="AA28" s="6">
        <v>8.8614222559999997E-4</v>
      </c>
      <c r="AB28" s="6">
        <v>2.6359971180999996E-3</v>
      </c>
      <c r="AC28" s="6">
        <v>2.1381699999999999E-5</v>
      </c>
      <c r="AD28" s="6">
        <v>2.1193099999999999E-5</v>
      </c>
      <c r="AE28" s="36"/>
      <c r="AF28" s="24">
        <v>3219.0575060812857</v>
      </c>
      <c r="AG28" s="24" t="s">
        <v>429</v>
      </c>
      <c r="AH28" s="24" t="s">
        <v>428</v>
      </c>
      <c r="AI28" s="24" t="s">
        <v>429</v>
      </c>
      <c r="AJ28" s="24" t="s">
        <v>429</v>
      </c>
      <c r="AK28" s="24" t="s">
        <v>429</v>
      </c>
      <c r="AL28" s="38" t="s">
        <v>49</v>
      </c>
    </row>
    <row r="29" spans="1:38" s="2" customFormat="1" ht="26.25" customHeight="1" thickBot="1" x14ac:dyDescent="0.25">
      <c r="A29" s="57" t="s">
        <v>78</v>
      </c>
      <c r="B29" s="57" t="s">
        <v>83</v>
      </c>
      <c r="C29" s="58" t="s">
        <v>84</v>
      </c>
      <c r="D29" s="59"/>
      <c r="E29" s="6">
        <v>8.204449324949822</v>
      </c>
      <c r="F29" s="6">
        <v>2.6816050297764762</v>
      </c>
      <c r="G29" s="6">
        <v>0.16133120691471201</v>
      </c>
      <c r="H29" s="6">
        <v>2.9081253779263249E-3</v>
      </c>
      <c r="I29" s="6">
        <v>0.24311452958074675</v>
      </c>
      <c r="J29" s="6">
        <v>0.24311452958074675</v>
      </c>
      <c r="K29" s="6">
        <v>0.24311452958074675</v>
      </c>
      <c r="L29" s="6">
        <v>0.12214273218684721</v>
      </c>
      <c r="M29" s="6">
        <v>5.695940174329607</v>
      </c>
      <c r="N29" s="6">
        <v>8.5138504991202613</v>
      </c>
      <c r="O29" s="6">
        <v>2.3371644726530603E-5</v>
      </c>
      <c r="P29" s="6">
        <v>1.434541946113678E-3</v>
      </c>
      <c r="Q29" s="6">
        <v>3.8400470293872678E-5</v>
      </c>
      <c r="R29" s="6">
        <v>1.6622186964149793E-3</v>
      </c>
      <c r="S29" s="6">
        <v>1.1376315926929878E-3</v>
      </c>
      <c r="T29" s="6">
        <v>2.1862886629395046E-4</v>
      </c>
      <c r="U29" s="6">
        <v>3.0057651134684152E-5</v>
      </c>
      <c r="V29" s="6">
        <v>5.1600926294674901E-3</v>
      </c>
      <c r="W29" s="6">
        <v>6.8687499999999999E-2</v>
      </c>
      <c r="X29" s="6">
        <v>9.8124487540000014E-4</v>
      </c>
      <c r="Y29" s="6">
        <v>5.9419828565000004E-3</v>
      </c>
      <c r="Z29" s="6">
        <v>6.6397569901000004E-3</v>
      </c>
      <c r="AA29" s="6">
        <v>1.5263809174000001E-3</v>
      </c>
      <c r="AB29" s="6">
        <v>1.5089365639400002E-2</v>
      </c>
      <c r="AC29" s="6">
        <v>1.3104299999999999E-5</v>
      </c>
      <c r="AD29" s="6">
        <v>1.1923799999999999E-5</v>
      </c>
      <c r="AE29" s="36"/>
      <c r="AF29" s="24">
        <v>9838.8113425081137</v>
      </c>
      <c r="AG29" s="24" t="s">
        <v>429</v>
      </c>
      <c r="AH29" s="24">
        <v>155</v>
      </c>
      <c r="AI29" s="24" t="s">
        <v>429</v>
      </c>
      <c r="AJ29" s="24" t="s">
        <v>429</v>
      </c>
      <c r="AK29" s="24" t="s">
        <v>429</v>
      </c>
      <c r="AL29" s="38" t="s">
        <v>49</v>
      </c>
    </row>
    <row r="30" spans="1:38" s="2" customFormat="1" ht="26.25" customHeight="1" thickBot="1" x14ac:dyDescent="0.25">
      <c r="A30" s="57" t="s">
        <v>78</v>
      </c>
      <c r="B30" s="57" t="s">
        <v>85</v>
      </c>
      <c r="C30" s="58" t="s">
        <v>86</v>
      </c>
      <c r="D30" s="59"/>
      <c r="E30" s="6">
        <v>1.6202482255177021E-3</v>
      </c>
      <c r="F30" s="6">
        <v>0.20779529460293539</v>
      </c>
      <c r="G30" s="6">
        <v>2.2393706879507452E-4</v>
      </c>
      <c r="H30" s="6">
        <v>4.2589312743632866E-5</v>
      </c>
      <c r="I30" s="6">
        <v>4.737744184714337E-3</v>
      </c>
      <c r="J30" s="6">
        <v>4.737744184714337E-3</v>
      </c>
      <c r="K30" s="6">
        <v>4.737744184714337E-3</v>
      </c>
      <c r="L30" s="6">
        <v>6.7772457414969599E-4</v>
      </c>
      <c r="M30" s="6">
        <v>0.43966490207504244</v>
      </c>
      <c r="N30" s="6">
        <v>7.6176799370764187E-2</v>
      </c>
      <c r="O30" s="6">
        <v>1.1571480902963004E-4</v>
      </c>
      <c r="P30" s="6">
        <v>6.4941749950571608E-6</v>
      </c>
      <c r="Q30" s="6">
        <v>2.2393706879507445E-7</v>
      </c>
      <c r="R30" s="6">
        <v>4.9129433170967901E-4</v>
      </c>
      <c r="S30" s="6">
        <v>1.9720458339373401E-2</v>
      </c>
      <c r="T30" s="6">
        <v>8.0991517495556905E-4</v>
      </c>
      <c r="U30" s="6">
        <v>1.1520794272414568E-4</v>
      </c>
      <c r="V30" s="6">
        <v>1.1434193614020328E-2</v>
      </c>
      <c r="W30" s="6">
        <v>3.5159999999999998E-4</v>
      </c>
      <c r="X30" s="6">
        <v>5.3588646E-6</v>
      </c>
      <c r="Y30" s="6">
        <v>9.8245849000000015E-6</v>
      </c>
      <c r="Z30" s="6">
        <v>3.3492903000000002E-6</v>
      </c>
      <c r="AA30" s="6">
        <v>1.14992302E-5</v>
      </c>
      <c r="AB30" s="6">
        <v>3.0031970000000004E-5</v>
      </c>
      <c r="AC30" s="6">
        <v>3.516E-7</v>
      </c>
      <c r="AD30" s="6">
        <v>3.516E-7</v>
      </c>
      <c r="AE30" s="36"/>
      <c r="AF30" s="24">
        <v>32.844103423277588</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1.7525104940717582</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81.737089443506804</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7.914456782725228E-2</v>
      </c>
      <c r="J32" s="6">
        <v>0.15170474508535206</v>
      </c>
      <c r="K32" s="6">
        <v>0.19496665612002495</v>
      </c>
      <c r="L32" s="6">
        <v>7.9144567827252287E-3</v>
      </c>
      <c r="M32" s="6" t="s">
        <v>438</v>
      </c>
      <c r="N32" s="6">
        <v>0.22405439759518478</v>
      </c>
      <c r="O32" s="6">
        <v>1.0027819924887835E-3</v>
      </c>
      <c r="P32" s="6">
        <v>6.3262380956882546E-7</v>
      </c>
      <c r="Q32" s="6">
        <v>6.3262380956882569E-13</v>
      </c>
      <c r="R32" s="6">
        <v>8.3396156658256754E-2</v>
      </c>
      <c r="S32" s="6">
        <v>1.8291281577548317</v>
      </c>
      <c r="T32" s="6">
        <v>1.2954638950434692E-2</v>
      </c>
      <c r="U32" s="6">
        <v>1.5828913565450458E-3</v>
      </c>
      <c r="V32" s="6">
        <v>0.63262380956882558</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5833.6878131350004</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4.1517541853760609E-2</v>
      </c>
      <c r="J33" s="6">
        <v>7.6884336766223332E-2</v>
      </c>
      <c r="K33" s="6">
        <v>0.15376867353244666</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5833.6878131350004</v>
      </c>
      <c r="AL33" s="38" t="s">
        <v>412</v>
      </c>
    </row>
    <row r="34" spans="1:38" s="2" customFormat="1" ht="26.25" customHeight="1" thickBot="1" x14ac:dyDescent="0.25">
      <c r="A34" s="57" t="s">
        <v>70</v>
      </c>
      <c r="B34" s="57" t="s">
        <v>93</v>
      </c>
      <c r="C34" s="58" t="s">
        <v>94</v>
      </c>
      <c r="D34" s="59"/>
      <c r="E34" s="6">
        <v>8.0117056800000004</v>
      </c>
      <c r="F34" s="6">
        <v>0.63812171999999989</v>
      </c>
      <c r="G34" s="6">
        <v>0.53577340600000001</v>
      </c>
      <c r="H34" s="6">
        <v>1.340022E-3</v>
      </c>
      <c r="I34" s="6">
        <v>0.16411139999999999</v>
      </c>
      <c r="J34" s="6">
        <v>0.17751161999999998</v>
      </c>
      <c r="K34" s="6">
        <v>0.26358821999999998</v>
      </c>
      <c r="L34" s="6">
        <v>0.10667241</v>
      </c>
      <c r="M34" s="6">
        <v>2.1883197600000002</v>
      </c>
      <c r="N34" s="6" t="s">
        <v>438</v>
      </c>
      <c r="O34" s="6">
        <v>1.3399999999999998E-3</v>
      </c>
      <c r="P34" s="6" t="s">
        <v>438</v>
      </c>
      <c r="Q34" s="6" t="s">
        <v>438</v>
      </c>
      <c r="R34" s="6">
        <v>6.6999999999999994E-3</v>
      </c>
      <c r="S34" s="6">
        <v>0.22779999999999997</v>
      </c>
      <c r="T34" s="6">
        <v>9.3799999999999994E-3</v>
      </c>
      <c r="U34" s="6">
        <v>1.3399999999999998E-3</v>
      </c>
      <c r="V34" s="6">
        <v>0.13399999999999998</v>
      </c>
      <c r="W34" s="6" t="s">
        <v>429</v>
      </c>
      <c r="X34" s="6">
        <v>4.0199999999999993E-3</v>
      </c>
      <c r="Y34" s="6">
        <v>6.6999999999999994E-3</v>
      </c>
      <c r="Z34" s="6" t="s">
        <v>429</v>
      </c>
      <c r="AA34" s="6" t="s">
        <v>429</v>
      </c>
      <c r="AB34" s="6">
        <v>1.0719999999999999E-2</v>
      </c>
      <c r="AC34" s="6" t="s">
        <v>429</v>
      </c>
      <c r="AD34" s="6" t="s">
        <v>429</v>
      </c>
      <c r="AE34" s="36"/>
      <c r="AF34" s="24">
        <v>5693.66</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1.2654985641514649E-2</v>
      </c>
      <c r="F36" s="6">
        <v>1.1359985509554138E-2</v>
      </c>
      <c r="G36" s="6">
        <v>1.7027800999999999E-4</v>
      </c>
      <c r="H36" s="6">
        <v>1.0469535999999999E-6</v>
      </c>
      <c r="I36" s="6">
        <v>7.8763009554140128E-4</v>
      </c>
      <c r="J36" s="6">
        <v>8.0303009554140122E-4</v>
      </c>
      <c r="K36" s="6">
        <v>8.0303009554140122E-4</v>
      </c>
      <c r="L36" s="6">
        <v>9.5437504777070052E-5</v>
      </c>
      <c r="M36" s="6">
        <v>3.569624813372739E-2</v>
      </c>
      <c r="N36" s="6" t="s">
        <v>438</v>
      </c>
      <c r="O36" s="6">
        <v>6.0354000000000007E-7</v>
      </c>
      <c r="P36" s="6" t="s">
        <v>438</v>
      </c>
      <c r="Q36" s="6" t="s">
        <v>438</v>
      </c>
      <c r="R36" s="6">
        <v>1.0709999999999999E-5</v>
      </c>
      <c r="S36" s="6">
        <v>1.3562233999999998E-4</v>
      </c>
      <c r="T36" s="6">
        <v>1.5400421399999997E-4</v>
      </c>
      <c r="U36" s="6">
        <v>1.5400601999999998E-5</v>
      </c>
      <c r="V36" s="6">
        <v>1.8486019999999998E-4</v>
      </c>
      <c r="W36" s="6">
        <v>2.002E-8</v>
      </c>
      <c r="X36" s="6">
        <v>3.3320000000000001E-9</v>
      </c>
      <c r="Y36" s="6">
        <v>6.72E-9</v>
      </c>
      <c r="Z36" s="6">
        <v>2.0019999999999995E-9</v>
      </c>
      <c r="AA36" s="6">
        <v>7.8540000000000004E-9</v>
      </c>
      <c r="AB36" s="6">
        <v>1.0052E-8</v>
      </c>
      <c r="AC36" s="6">
        <v>1.2319999999999999E-8</v>
      </c>
      <c r="AD36" s="6">
        <v>5.8519999999999984E-9</v>
      </c>
      <c r="AE36" s="36"/>
      <c r="AF36" s="24">
        <v>9</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4.1076657280000006</v>
      </c>
      <c r="F39" s="6">
        <v>2.6714190360000001</v>
      </c>
      <c r="G39" s="6">
        <v>17.134131057977704</v>
      </c>
      <c r="H39" s="6">
        <v>0.195434</v>
      </c>
      <c r="I39" s="6">
        <v>2.0312485919999999</v>
      </c>
      <c r="J39" s="6">
        <v>2.1545745360000002</v>
      </c>
      <c r="K39" s="6">
        <v>2.2719909960000004</v>
      </c>
      <c r="L39" s="6">
        <v>0.31360853228000007</v>
      </c>
      <c r="M39" s="6">
        <v>14.045254088000002</v>
      </c>
      <c r="N39" s="6">
        <v>1.6915294390000004</v>
      </c>
      <c r="O39" s="6">
        <v>9.2055186500000011E-2</v>
      </c>
      <c r="P39" s="6">
        <v>9.6091326000000005E-2</v>
      </c>
      <c r="Q39" s="6">
        <v>6.6544932000000015E-2</v>
      </c>
      <c r="R39" s="6">
        <v>0.27933180016000003</v>
      </c>
      <c r="S39" s="6">
        <v>0.241807285416</v>
      </c>
      <c r="T39" s="6">
        <v>0.16176167166000002</v>
      </c>
      <c r="U39" s="6">
        <v>3.2845486E-2</v>
      </c>
      <c r="V39" s="6">
        <v>5.1649051589999999</v>
      </c>
      <c r="W39" s="6">
        <v>2.8754756760000002</v>
      </c>
      <c r="X39" s="6">
        <v>0.575707609244</v>
      </c>
      <c r="Y39" s="6">
        <v>0.76144999884000009</v>
      </c>
      <c r="Z39" s="6">
        <v>0.29877743485199992</v>
      </c>
      <c r="AA39" s="6">
        <v>0.23373727798000002</v>
      </c>
      <c r="AB39" s="6">
        <v>1.8696723209160002</v>
      </c>
      <c r="AC39" s="6">
        <v>3.3534903599999999E-2</v>
      </c>
      <c r="AD39" s="6">
        <v>1.9539195200000001</v>
      </c>
      <c r="AE39" s="36"/>
      <c r="AF39" s="24">
        <v>4504.3599999999997</v>
      </c>
      <c r="AG39" s="24">
        <v>11491.78</v>
      </c>
      <c r="AH39" s="24">
        <v>5466</v>
      </c>
      <c r="AI39" s="24">
        <v>5282</v>
      </c>
      <c r="AJ39" s="24" t="s">
        <v>428</v>
      </c>
      <c r="AK39" s="24" t="s">
        <v>429</v>
      </c>
      <c r="AL39" s="38" t="s">
        <v>49</v>
      </c>
    </row>
    <row r="40" spans="1:38" s="2" customFormat="1" ht="26.25" customHeight="1" thickBot="1" x14ac:dyDescent="0.25">
      <c r="A40" s="57" t="s">
        <v>70</v>
      </c>
      <c r="B40" s="57" t="s">
        <v>105</v>
      </c>
      <c r="C40" s="58" t="s">
        <v>390</v>
      </c>
      <c r="D40" s="59"/>
      <c r="E40" s="6">
        <v>6.0763163500769588</v>
      </c>
      <c r="F40" s="6">
        <v>1.2661252965570722</v>
      </c>
      <c r="G40" s="6">
        <v>0.69332329959990591</v>
      </c>
      <c r="H40" s="6">
        <v>1.2470337994822311E-3</v>
      </c>
      <c r="I40" s="6">
        <v>0.75357475381642736</v>
      </c>
      <c r="J40" s="6">
        <v>0.75357475381642736</v>
      </c>
      <c r="K40" s="6">
        <v>0.75357475381642736</v>
      </c>
      <c r="L40" s="6">
        <v>0.41376435338256051</v>
      </c>
      <c r="M40" s="6">
        <v>3.9936132533660862</v>
      </c>
      <c r="N40" s="6">
        <v>0.15161725067385445</v>
      </c>
      <c r="O40" s="6">
        <v>1.7425582489997646E-3</v>
      </c>
      <c r="P40" s="6" t="s">
        <v>438</v>
      </c>
      <c r="Q40" s="6" t="s">
        <v>438</v>
      </c>
      <c r="R40" s="6">
        <v>8.7127912449988226E-3</v>
      </c>
      <c r="S40" s="6">
        <v>0.29623490232995991</v>
      </c>
      <c r="T40" s="6">
        <v>1.2197907742998353E-2</v>
      </c>
      <c r="U40" s="6">
        <v>1.7425582489997646E-3</v>
      </c>
      <c r="V40" s="6">
        <v>0.17425582489997646</v>
      </c>
      <c r="W40" s="6" t="s">
        <v>438</v>
      </c>
      <c r="X40" s="6">
        <v>1.3900465991998116E-2</v>
      </c>
      <c r="Y40" s="6">
        <v>8.702791244998823E-3</v>
      </c>
      <c r="Z40" s="6" t="s">
        <v>438</v>
      </c>
      <c r="AA40" s="6" t="s">
        <v>438</v>
      </c>
      <c r="AB40" s="6">
        <v>2.2603257236996941E-2</v>
      </c>
      <c r="AC40" s="6" t="s">
        <v>438</v>
      </c>
      <c r="AD40" s="6" t="s">
        <v>438</v>
      </c>
      <c r="AE40" s="36"/>
      <c r="AF40" s="24">
        <v>7405.64</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2.3738840985837579</v>
      </c>
      <c r="F41" s="6">
        <v>14.709862221802018</v>
      </c>
      <c r="G41" s="6">
        <v>6.33909210029538</v>
      </c>
      <c r="H41" s="6">
        <v>1.7149428992645865</v>
      </c>
      <c r="I41" s="6">
        <v>18.19055660181456</v>
      </c>
      <c r="J41" s="6">
        <v>18.763262902286641</v>
      </c>
      <c r="K41" s="6">
        <v>19.850847503230799</v>
      </c>
      <c r="L41" s="6">
        <v>1.8619421131116616</v>
      </c>
      <c r="M41" s="6">
        <v>120.50871809999998</v>
      </c>
      <c r="N41" s="6">
        <v>1.6204514255</v>
      </c>
      <c r="O41" s="6">
        <v>0.33061886125000001</v>
      </c>
      <c r="P41" s="6">
        <v>4.3265660000000004E-2</v>
      </c>
      <c r="Q41" s="6">
        <v>2.9588646000000003E-2</v>
      </c>
      <c r="R41" s="6">
        <v>0.63165912747999997</v>
      </c>
      <c r="S41" s="6">
        <v>0.29049614274800001</v>
      </c>
      <c r="T41" s="6">
        <v>0.14502392423000002</v>
      </c>
      <c r="U41" s="6">
        <v>2.1878089000000003E-2</v>
      </c>
      <c r="V41" s="6">
        <v>13.8975689695</v>
      </c>
      <c r="W41" s="6">
        <v>21.142744411802017</v>
      </c>
      <c r="X41" s="6">
        <v>4.24385751288</v>
      </c>
      <c r="Y41" s="6">
        <v>3.9042778293200007</v>
      </c>
      <c r="Z41" s="6">
        <v>1.5033491193200001</v>
      </c>
      <c r="AA41" s="6">
        <v>2.1604429893200003</v>
      </c>
      <c r="AB41" s="6">
        <v>11.811927450839999</v>
      </c>
      <c r="AC41" s="6">
        <v>0.12458778</v>
      </c>
      <c r="AD41" s="6">
        <v>0.82068920000000001</v>
      </c>
      <c r="AE41" s="36"/>
      <c r="AF41" s="24">
        <v>2411</v>
      </c>
      <c r="AG41" s="24">
        <v>4819</v>
      </c>
      <c r="AH41" s="24">
        <v>4905</v>
      </c>
      <c r="AI41" s="24">
        <v>24320</v>
      </c>
      <c r="AJ41" s="24" t="s">
        <v>428</v>
      </c>
      <c r="AK41" s="24" t="s">
        <v>429</v>
      </c>
      <c r="AL41" s="38" t="s">
        <v>49</v>
      </c>
    </row>
    <row r="42" spans="1:38" s="2" customFormat="1" ht="26.25" customHeight="1" thickBot="1" x14ac:dyDescent="0.25">
      <c r="A42" s="57" t="s">
        <v>70</v>
      </c>
      <c r="B42" s="57" t="s">
        <v>107</v>
      </c>
      <c r="C42" s="58" t="s">
        <v>108</v>
      </c>
      <c r="D42" s="59"/>
      <c r="E42" s="6">
        <v>1.9904534714050361</v>
      </c>
      <c r="F42" s="6">
        <v>0.20600574252765355</v>
      </c>
      <c r="G42" s="6">
        <v>0.24401035537773594</v>
      </c>
      <c r="H42" s="6">
        <v>4.8802071075547187E-4</v>
      </c>
      <c r="I42" s="6">
        <v>0.1283494469286891</v>
      </c>
      <c r="J42" s="6">
        <v>0.1283494469286891</v>
      </c>
      <c r="K42" s="6">
        <v>0.1283494469286891</v>
      </c>
      <c r="L42" s="6">
        <v>7.966938103083078E-2</v>
      </c>
      <c r="M42" s="6">
        <v>0.65724189220993179</v>
      </c>
      <c r="N42" s="6" t="s">
        <v>438</v>
      </c>
      <c r="O42" s="6">
        <v>6.1002588844433984E-4</v>
      </c>
      <c r="P42" s="6" t="s">
        <v>438</v>
      </c>
      <c r="Q42" s="6" t="s">
        <v>438</v>
      </c>
      <c r="R42" s="6">
        <v>3.0501294422216993E-3</v>
      </c>
      <c r="S42" s="6">
        <v>0.10370440103553775</v>
      </c>
      <c r="T42" s="6">
        <v>4.2701812191103788E-3</v>
      </c>
      <c r="U42" s="6">
        <v>6.1002588844433984E-4</v>
      </c>
      <c r="V42" s="6">
        <v>6.1002588844433978E-2</v>
      </c>
      <c r="W42" s="6" t="s">
        <v>438</v>
      </c>
      <c r="X42" s="6">
        <v>4.8802071075547179E-3</v>
      </c>
      <c r="Y42" s="6">
        <v>3.0501294422216989E-3</v>
      </c>
      <c r="Z42" s="6" t="s">
        <v>438</v>
      </c>
      <c r="AA42" s="6" t="s">
        <v>438</v>
      </c>
      <c r="AB42" s="6">
        <v>7.9303365497764167E-3</v>
      </c>
      <c r="AC42" s="6" t="s">
        <v>438</v>
      </c>
      <c r="AD42" s="6" t="s">
        <v>438</v>
      </c>
      <c r="AE42" s="36"/>
      <c r="AF42" s="24">
        <v>2592</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0.49226371800000002</v>
      </c>
      <c r="F43" s="6">
        <v>0.47127958200000003</v>
      </c>
      <c r="G43" s="6">
        <v>1.1652991412616593</v>
      </c>
      <c r="H43" s="6">
        <v>4.7026999999999999E-2</v>
      </c>
      <c r="I43" s="6">
        <v>0.24696028200000003</v>
      </c>
      <c r="J43" s="6">
        <v>0.25644009600000006</v>
      </c>
      <c r="K43" s="6">
        <v>0.269339416</v>
      </c>
      <c r="L43" s="6">
        <v>5.7286790240000003E-2</v>
      </c>
      <c r="M43" s="6">
        <v>1.3201266180000002</v>
      </c>
      <c r="N43" s="6">
        <v>0.11210574000000002</v>
      </c>
      <c r="O43" s="6">
        <v>1.7900725999999999E-2</v>
      </c>
      <c r="P43" s="6">
        <v>6.2054080000000008E-3</v>
      </c>
      <c r="Q43" s="6">
        <v>5.0977420000000006E-3</v>
      </c>
      <c r="R43" s="6">
        <v>3.7317016000000001E-2</v>
      </c>
      <c r="S43" s="6">
        <v>1.8793107999999999E-2</v>
      </c>
      <c r="T43" s="6">
        <v>1.0224364000000001E-2</v>
      </c>
      <c r="U43" s="6">
        <v>2.9603139999999999E-3</v>
      </c>
      <c r="V43" s="6">
        <v>0.78695036000000007</v>
      </c>
      <c r="W43" s="6">
        <v>0.24538991600000004</v>
      </c>
      <c r="X43" s="6">
        <v>3.8727173433999992E-2</v>
      </c>
      <c r="Y43" s="6">
        <v>5.4025348900000006E-2</v>
      </c>
      <c r="Z43" s="6">
        <v>1.9908214061999999E-2</v>
      </c>
      <c r="AA43" s="6">
        <v>1.566391869E-2</v>
      </c>
      <c r="AB43" s="6">
        <v>0.12832465508599999</v>
      </c>
      <c r="AC43" s="6">
        <v>6.7094912000000007E-3</v>
      </c>
      <c r="AD43" s="6">
        <v>9.7275459999999994E-2</v>
      </c>
      <c r="AE43" s="36"/>
      <c r="AF43" s="24">
        <v>578.86</v>
      </c>
      <c r="AG43" s="24">
        <v>571.76</v>
      </c>
      <c r="AH43" s="24">
        <v>1380</v>
      </c>
      <c r="AI43" s="24">
        <v>1271</v>
      </c>
      <c r="AJ43" s="24" t="s">
        <v>428</v>
      </c>
      <c r="AK43" s="24" t="s">
        <v>429</v>
      </c>
      <c r="AL43" s="38" t="s">
        <v>49</v>
      </c>
    </row>
    <row r="44" spans="1:38" s="2" customFormat="1" ht="26.25" customHeight="1" thickBot="1" x14ac:dyDescent="0.25">
      <c r="A44" s="57" t="s">
        <v>70</v>
      </c>
      <c r="B44" s="57" t="s">
        <v>111</v>
      </c>
      <c r="C44" s="58" t="s">
        <v>112</v>
      </c>
      <c r="D44" s="59"/>
      <c r="E44" s="6">
        <v>4.2604787478126083</v>
      </c>
      <c r="F44" s="6">
        <v>0.97482515657033453</v>
      </c>
      <c r="G44" s="6">
        <v>0.45626738056013183</v>
      </c>
      <c r="H44" s="6">
        <v>8.2636489976278143E-4</v>
      </c>
      <c r="I44" s="6">
        <v>0.48597371869202016</v>
      </c>
      <c r="J44" s="6">
        <v>0.48597371869202016</v>
      </c>
      <c r="K44" s="6">
        <v>0.48597371869202016</v>
      </c>
      <c r="L44" s="6">
        <v>0.26495616695732704</v>
      </c>
      <c r="M44" s="6">
        <v>4.3346083851173773</v>
      </c>
      <c r="N44" s="6">
        <v>0.45485175202156336</v>
      </c>
      <c r="O44" s="6">
        <v>1.1684184514003293E-3</v>
      </c>
      <c r="P44" s="6" t="s">
        <v>438</v>
      </c>
      <c r="Q44" s="6" t="s">
        <v>438</v>
      </c>
      <c r="R44" s="6">
        <v>5.8420922570016466E-3</v>
      </c>
      <c r="S44" s="6">
        <v>0.19863113673805594</v>
      </c>
      <c r="T44" s="6">
        <v>8.1789291598023048E-3</v>
      </c>
      <c r="U44" s="6">
        <v>1.1684184514003293E-3</v>
      </c>
      <c r="V44" s="6">
        <v>0.11684184514003292</v>
      </c>
      <c r="W44" s="6" t="s">
        <v>438</v>
      </c>
      <c r="X44" s="6">
        <v>9.227347611202634E-3</v>
      </c>
      <c r="Y44" s="6">
        <v>5.8120922570016461E-3</v>
      </c>
      <c r="Z44" s="6" t="s">
        <v>438</v>
      </c>
      <c r="AA44" s="6" t="s">
        <v>438</v>
      </c>
      <c r="AB44" s="6">
        <v>1.5039439868204281E-2</v>
      </c>
      <c r="AC44" s="6" t="s">
        <v>438</v>
      </c>
      <c r="AD44" s="6" t="s">
        <v>438</v>
      </c>
      <c r="AE44" s="36"/>
      <c r="AF44" s="24">
        <v>4969.1400000000003</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3.3067636076642781</v>
      </c>
      <c r="F45" s="6">
        <v>0.11640646886488504</v>
      </c>
      <c r="G45" s="6">
        <v>0.59023513849100395</v>
      </c>
      <c r="H45" s="6" t="s">
        <v>438</v>
      </c>
      <c r="I45" s="6">
        <v>0.10918229847185137</v>
      </c>
      <c r="J45" s="6">
        <v>0.11938004885530876</v>
      </c>
      <c r="K45" s="6">
        <v>0.11938004885530876</v>
      </c>
      <c r="L45" s="6">
        <v>2.2877618100810737E-2</v>
      </c>
      <c r="M45" s="6">
        <v>0.31081579438569729</v>
      </c>
      <c r="N45" s="6">
        <v>6.0600311635192056E-3</v>
      </c>
      <c r="O45" s="6">
        <v>5.3997208268071189E-4</v>
      </c>
      <c r="P45" s="6">
        <v>1.1401132923771109E-3</v>
      </c>
      <c r="Q45" s="6">
        <v>9.3569326656982189E-3</v>
      </c>
      <c r="R45" s="6">
        <v>1.013680622621144E-2</v>
      </c>
      <c r="S45" s="6">
        <v>4.140005559117358E-2</v>
      </c>
      <c r="T45" s="6">
        <v>0.41384942501683963</v>
      </c>
      <c r="U45" s="6">
        <v>5.5196715657233747E-3</v>
      </c>
      <c r="V45" s="6">
        <v>5.0402561251734687E-2</v>
      </c>
      <c r="W45" s="6">
        <v>9.5386025920906337E-3</v>
      </c>
      <c r="X45" s="6" t="s">
        <v>438</v>
      </c>
      <c r="Y45" s="6" t="s">
        <v>438</v>
      </c>
      <c r="Z45" s="6" t="s">
        <v>438</v>
      </c>
      <c r="AA45" s="6" t="s">
        <v>438</v>
      </c>
      <c r="AB45" s="6" t="s">
        <v>438</v>
      </c>
      <c r="AC45" s="6">
        <v>4.079875183613183E-3</v>
      </c>
      <c r="AD45" s="6">
        <v>7.9774604166497586E-3</v>
      </c>
      <c r="AE45" s="36"/>
      <c r="AF45" s="24">
        <v>1762</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24" t="s">
        <v>428</v>
      </c>
      <c r="F47" s="24" t="s">
        <v>428</v>
      </c>
      <c r="G47" s="24" t="s">
        <v>428</v>
      </c>
      <c r="H47" s="24" t="s">
        <v>428</v>
      </c>
      <c r="I47" s="24" t="s">
        <v>428</v>
      </c>
      <c r="J47" s="24" t="s">
        <v>428</v>
      </c>
      <c r="K47" s="24" t="s">
        <v>428</v>
      </c>
      <c r="L47" s="24" t="s">
        <v>428</v>
      </c>
      <c r="M47" s="24" t="s">
        <v>428</v>
      </c>
      <c r="N47" s="24" t="s">
        <v>428</v>
      </c>
      <c r="O47" s="24" t="s">
        <v>428</v>
      </c>
      <c r="P47" s="24" t="s">
        <v>428</v>
      </c>
      <c r="Q47" s="24" t="s">
        <v>428</v>
      </c>
      <c r="R47" s="24" t="s">
        <v>428</v>
      </c>
      <c r="S47" s="24" t="s">
        <v>428</v>
      </c>
      <c r="T47" s="24" t="s">
        <v>428</v>
      </c>
      <c r="U47" s="24" t="s">
        <v>428</v>
      </c>
      <c r="V47" s="24" t="s">
        <v>428</v>
      </c>
      <c r="W47" s="24" t="s">
        <v>428</v>
      </c>
      <c r="X47" s="24" t="s">
        <v>428</v>
      </c>
      <c r="Y47" s="24" t="s">
        <v>428</v>
      </c>
      <c r="Z47" s="24" t="s">
        <v>428</v>
      </c>
      <c r="AA47" s="24" t="s">
        <v>428</v>
      </c>
      <c r="AB47" s="24" t="s">
        <v>428</v>
      </c>
      <c r="AC47" s="24" t="s">
        <v>428</v>
      </c>
      <c r="AD47" s="24" t="s">
        <v>428</v>
      </c>
      <c r="AE47" s="36"/>
      <c r="AF47" s="24" t="s">
        <v>428</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2.0039999999999999E-4</v>
      </c>
      <c r="J48" s="6">
        <v>2.0040000000000001E-3</v>
      </c>
      <c r="K48" s="6">
        <v>5.0099999999999997E-3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0.66800000000000004</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0.98599999999999999</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0.49299999999999999</v>
      </c>
      <c r="AL53" s="38" t="s">
        <v>135</v>
      </c>
    </row>
    <row r="54" spans="1:38" s="2" customFormat="1" ht="37.5" customHeight="1" thickBot="1" x14ac:dyDescent="0.25">
      <c r="A54" s="57" t="s">
        <v>119</v>
      </c>
      <c r="B54" s="61" t="s">
        <v>136</v>
      </c>
      <c r="C54" s="63" t="s">
        <v>137</v>
      </c>
      <c r="D54" s="60"/>
      <c r="E54" s="6" t="s">
        <v>429</v>
      </c>
      <c r="F54" s="6">
        <v>1.8952170000000002</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0.70905300000000004</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0.37530000000000002</v>
      </c>
      <c r="F57" s="6">
        <v>6.3939999999999997E-2</v>
      </c>
      <c r="G57" s="6">
        <v>1.4177999999999999</v>
      </c>
      <c r="H57" s="6" t="s">
        <v>429</v>
      </c>
      <c r="I57" s="6">
        <v>5.0039999999999994E-2</v>
      </c>
      <c r="J57" s="6">
        <v>0.14178000000000002</v>
      </c>
      <c r="K57" s="6">
        <v>0.16679999999999998</v>
      </c>
      <c r="L57" s="6">
        <v>1.5011999999999998E-3</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278</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5.0126299999999999E-2</v>
      </c>
      <c r="J58" s="6">
        <v>0.25063150000000001</v>
      </c>
      <c r="K58" s="6">
        <v>0.64448099999999986</v>
      </c>
      <c r="L58" s="6">
        <v>2.3058097999999999E-4</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71.608999999999995</v>
      </c>
      <c r="AL58" s="38" t="s">
        <v>148</v>
      </c>
    </row>
    <row r="59" spans="1:38" s="2" customFormat="1" ht="26.25" customHeight="1" thickBot="1" x14ac:dyDescent="0.25">
      <c r="A59" s="57" t="s">
        <v>53</v>
      </c>
      <c r="B59" s="65" t="s">
        <v>149</v>
      </c>
      <c r="C59" s="57" t="s">
        <v>401</v>
      </c>
      <c r="D59" s="59"/>
      <c r="E59" s="6" t="s">
        <v>438</v>
      </c>
      <c r="F59" s="6">
        <v>1.1100000000000001E-3</v>
      </c>
      <c r="G59" s="6" t="s">
        <v>438</v>
      </c>
      <c r="H59" s="6" t="s">
        <v>438</v>
      </c>
      <c r="I59" s="6">
        <v>6.200999999999999E-3</v>
      </c>
      <c r="J59" s="6">
        <v>6.9761249999999997E-3</v>
      </c>
      <c r="K59" s="6">
        <v>7.7512499999999986E-3</v>
      </c>
      <c r="L59" s="6">
        <v>3.8446199999999993E-6</v>
      </c>
      <c r="M59" s="6" t="s">
        <v>438</v>
      </c>
      <c r="N59" s="6">
        <v>4.3923749999999991E-2</v>
      </c>
      <c r="O59" s="6">
        <v>3.3588750000000003E-3</v>
      </c>
      <c r="P59" s="6">
        <v>7.7512499999999994E-5</v>
      </c>
      <c r="Q59" s="6">
        <v>4.9091250000000003E-3</v>
      </c>
      <c r="R59" s="6">
        <v>5.942625E-3</v>
      </c>
      <c r="S59" s="6">
        <v>1.8086249999999998E-4</v>
      </c>
      <c r="T59" s="6">
        <v>1.2660374999999998E-2</v>
      </c>
      <c r="U59" s="6">
        <v>2.0670000000000001E-2</v>
      </c>
      <c r="V59" s="6">
        <v>9.5598749999999989E-3</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25.837499999999999</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t="s">
        <v>429</v>
      </c>
      <c r="J60" s="6" t="s">
        <v>429</v>
      </c>
      <c r="K60" s="6" t="s">
        <v>429</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t="s">
        <v>438</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t="s">
        <v>429</v>
      </c>
      <c r="J61" s="6" t="s">
        <v>429</v>
      </c>
      <c r="K61" s="6" t="s">
        <v>429</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t="s">
        <v>438</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1.6404488999999997E-3</v>
      </c>
      <c r="F72" s="6">
        <v>4.9971959999999998E-3</v>
      </c>
      <c r="G72" s="6">
        <v>3.9023999999999996E-2</v>
      </c>
      <c r="H72" s="6" t="s">
        <v>438</v>
      </c>
      <c r="I72" s="6">
        <v>0.14570841599999998</v>
      </c>
      <c r="J72" s="6">
        <v>0.19426550400000001</v>
      </c>
      <c r="K72" s="6">
        <v>0.24283188</v>
      </c>
      <c r="L72" s="6">
        <v>3.4956756576000002E-3</v>
      </c>
      <c r="M72" s="6">
        <v>5.5059389999999988E-3</v>
      </c>
      <c r="N72" s="6">
        <v>72.8297496</v>
      </c>
      <c r="O72" s="6">
        <v>0.19481040000000002</v>
      </c>
      <c r="P72" s="6">
        <v>1.5480000000000002E-4</v>
      </c>
      <c r="Q72" s="6">
        <v>7.28221644</v>
      </c>
      <c r="R72" s="6">
        <v>0.55860929999999998</v>
      </c>
      <c r="S72" s="6">
        <v>7.2883619999999996E-2</v>
      </c>
      <c r="T72" s="6">
        <v>2.4295571999999996</v>
      </c>
      <c r="U72" s="6" t="s">
        <v>438</v>
      </c>
      <c r="V72" s="6">
        <v>1.9773315</v>
      </c>
      <c r="W72" s="6">
        <v>2.5551513000000001E-2</v>
      </c>
      <c r="X72" s="6" t="s">
        <v>438</v>
      </c>
      <c r="Y72" s="6" t="s">
        <v>438</v>
      </c>
      <c r="Z72" s="6" t="s">
        <v>438</v>
      </c>
      <c r="AA72" s="6" t="s">
        <v>438</v>
      </c>
      <c r="AB72" s="6">
        <v>3.9134700000000005E-3</v>
      </c>
      <c r="AC72" s="6" t="s">
        <v>438</v>
      </c>
      <c r="AD72" s="6">
        <v>7.7400000000000004E-3</v>
      </c>
      <c r="AE72" s="36"/>
      <c r="AF72" s="24" t="s">
        <v>429</v>
      </c>
      <c r="AG72" s="24" t="s">
        <v>429</v>
      </c>
      <c r="AH72" s="24" t="s">
        <v>429</v>
      </c>
      <c r="AI72" s="24" t="s">
        <v>429</v>
      </c>
      <c r="AJ72" s="24" t="s">
        <v>429</v>
      </c>
      <c r="AK72" s="24">
        <v>245.83500000000001</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1.8692139220675066</v>
      </c>
      <c r="G82" s="6" t="s">
        <v>429</v>
      </c>
      <c r="H82" s="6" t="s">
        <v>429</v>
      </c>
      <c r="I82" s="6" t="s">
        <v>429</v>
      </c>
      <c r="J82" s="6" t="s">
        <v>429</v>
      </c>
      <c r="K82" s="6" t="s">
        <v>429</v>
      </c>
      <c r="L82" s="6" t="s">
        <v>429</v>
      </c>
      <c r="M82" s="6" t="s">
        <v>429</v>
      </c>
      <c r="N82" s="6" t="s">
        <v>429</v>
      </c>
      <c r="O82" s="6" t="s">
        <v>429</v>
      </c>
      <c r="P82" s="6">
        <v>1.4800799999999998E-2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12.472012455070679</v>
      </c>
      <c r="AL82" s="139" t="s">
        <v>219</v>
      </c>
    </row>
    <row r="83" spans="1:38" s="2" customFormat="1" ht="26.25" customHeight="1" thickBot="1" x14ac:dyDescent="0.25">
      <c r="A83" s="57" t="s">
        <v>53</v>
      </c>
      <c r="B83" s="65" t="s">
        <v>211</v>
      </c>
      <c r="C83" s="108" t="s">
        <v>212</v>
      </c>
      <c r="D83" s="59"/>
      <c r="E83" s="6" t="s">
        <v>438</v>
      </c>
      <c r="F83" s="6">
        <v>2.688E-5</v>
      </c>
      <c r="G83" s="6" t="s">
        <v>438</v>
      </c>
      <c r="H83" s="6" t="s">
        <v>429</v>
      </c>
      <c r="I83" s="6">
        <v>6.7200000000000007E-4</v>
      </c>
      <c r="J83" s="6">
        <v>5.0400000000000011E-3</v>
      </c>
      <c r="K83" s="6">
        <v>2.3520000000000003E-2</v>
      </c>
      <c r="L83" s="6">
        <v>3.8303999999999998E-5</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1.6800000000000002</v>
      </c>
      <c r="AL83" s="139" t="s">
        <v>431</v>
      </c>
    </row>
    <row r="84" spans="1:38" s="2" customFormat="1" ht="26.25" customHeight="1" thickBot="1" x14ac:dyDescent="0.25">
      <c r="A84" s="57" t="s">
        <v>53</v>
      </c>
      <c r="B84" s="65" t="s">
        <v>213</v>
      </c>
      <c r="C84" s="108" t="s">
        <v>214</v>
      </c>
      <c r="D84" s="59"/>
      <c r="E84" s="6" t="s">
        <v>438</v>
      </c>
      <c r="F84" s="6">
        <v>5.4599999999999999E-5</v>
      </c>
      <c r="G84" s="6" t="s">
        <v>429</v>
      </c>
      <c r="H84" s="6" t="s">
        <v>429</v>
      </c>
      <c r="I84" s="6">
        <v>3.359999999999999E-5</v>
      </c>
      <c r="J84" s="6">
        <v>1.6799999999999996E-4</v>
      </c>
      <c r="K84" s="6">
        <v>6.7199999999999985E-4</v>
      </c>
      <c r="L84" s="6">
        <v>4.367999999999999E-9</v>
      </c>
      <c r="M84" s="6">
        <v>3.9899999999999999E-6</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0.41999999999999993</v>
      </c>
      <c r="AL84" s="139" t="s">
        <v>432</v>
      </c>
    </row>
    <row r="85" spans="1:38" s="2" customFormat="1" ht="26.25" customHeight="1" thickBot="1" x14ac:dyDescent="0.25">
      <c r="A85" s="57" t="s">
        <v>208</v>
      </c>
      <c r="B85" s="61" t="s">
        <v>215</v>
      </c>
      <c r="C85" s="108" t="s">
        <v>402</v>
      </c>
      <c r="D85" s="59"/>
      <c r="E85" s="6" t="s">
        <v>429</v>
      </c>
      <c r="F85" s="6">
        <v>5.0445045847261953</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10.758414004837704</v>
      </c>
      <c r="AL85" s="139" t="s">
        <v>216</v>
      </c>
    </row>
    <row r="86" spans="1:38" s="2" customFormat="1" ht="26.25" customHeight="1" thickBot="1" x14ac:dyDescent="0.25">
      <c r="A86" s="57" t="s">
        <v>208</v>
      </c>
      <c r="B86" s="61" t="s">
        <v>217</v>
      </c>
      <c r="C86" s="62" t="s">
        <v>218</v>
      </c>
      <c r="D86" s="59"/>
      <c r="E86" s="6" t="s">
        <v>429</v>
      </c>
      <c r="F86" s="6">
        <v>3.5012917612742209E-2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2.3500914887235887E-2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1.3108406755437461</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0.11551158193848363</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1.0399824654242176</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1.6464886505214666</v>
      </c>
      <c r="AL90" s="139" t="s">
        <v>219</v>
      </c>
    </row>
    <row r="91" spans="1:38" s="2" customFormat="1" ht="26.25" customHeight="1" thickBot="1" x14ac:dyDescent="0.25">
      <c r="A91" s="57" t="s">
        <v>208</v>
      </c>
      <c r="B91" s="61" t="s">
        <v>403</v>
      </c>
      <c r="C91" s="61" t="s">
        <v>228</v>
      </c>
      <c r="D91" s="59"/>
      <c r="E91" s="6">
        <v>4.2503264364825389E-3</v>
      </c>
      <c r="F91" s="6">
        <v>1.1423217012981704E-2</v>
      </c>
      <c r="G91" s="6">
        <v>2.3493145430260184E-5</v>
      </c>
      <c r="H91" s="6">
        <v>9.7947005379905097E-3</v>
      </c>
      <c r="I91" s="6">
        <v>6.3724961768031343E-2</v>
      </c>
      <c r="J91" s="6">
        <v>6.3725335013434567E-2</v>
      </c>
      <c r="K91" s="6">
        <v>6.3725412105179999E-2</v>
      </c>
      <c r="L91" s="6">
        <v>2.8676232795614106E-4</v>
      </c>
      <c r="M91" s="6">
        <v>0.13010092230754616</v>
      </c>
      <c r="N91" s="6">
        <v>6.0988827871933703E-3</v>
      </c>
      <c r="O91" s="6">
        <v>1.2756424740507612E-2</v>
      </c>
      <c r="P91" s="6">
        <v>4.4341367202808942E-7</v>
      </c>
      <c r="Q91" s="6">
        <v>1.0346319013988754E-5</v>
      </c>
      <c r="R91" s="6">
        <v>1.2135532076558238E-4</v>
      </c>
      <c r="S91" s="6">
        <v>1.6198870672891299E-2</v>
      </c>
      <c r="T91" s="6">
        <v>6.6058313885615592E-3</v>
      </c>
      <c r="U91" s="6" t="s">
        <v>429</v>
      </c>
      <c r="V91" s="6">
        <v>8.3950444511310431E-3</v>
      </c>
      <c r="W91" s="6">
        <v>2.3601688043350626E-4</v>
      </c>
      <c r="X91" s="6">
        <v>2.6197873728119199E-4</v>
      </c>
      <c r="Y91" s="6">
        <v>1.0620759619507783E-4</v>
      </c>
      <c r="Z91" s="6">
        <v>1.0620759619507783E-4</v>
      </c>
      <c r="AA91" s="6">
        <v>1.0620759619507783E-4</v>
      </c>
      <c r="AB91" s="6">
        <v>5.8060152586642553E-4</v>
      </c>
      <c r="AC91" s="6" t="s">
        <v>429</v>
      </c>
      <c r="AD91" s="6" t="s">
        <v>429</v>
      </c>
      <c r="AE91" s="36"/>
      <c r="AF91" s="24" t="s">
        <v>429</v>
      </c>
      <c r="AG91" s="24" t="s">
        <v>429</v>
      </c>
      <c r="AH91" s="24" t="s">
        <v>429</v>
      </c>
      <c r="AI91" s="24" t="s">
        <v>429</v>
      </c>
      <c r="AJ91" s="24" t="s">
        <v>429</v>
      </c>
      <c r="AK91" s="24">
        <v>2.3679479915636255</v>
      </c>
      <c r="AL91" s="139" t="s">
        <v>437</v>
      </c>
    </row>
    <row r="92" spans="1:38" s="2" customFormat="1" ht="26.25" customHeight="1" thickBot="1" x14ac:dyDescent="0.25">
      <c r="A92" s="57" t="s">
        <v>53</v>
      </c>
      <c r="B92" s="57" t="s">
        <v>229</v>
      </c>
      <c r="C92" s="57" t="s">
        <v>230</v>
      </c>
      <c r="D92" s="64"/>
      <c r="E92" s="6" t="s">
        <v>429</v>
      </c>
      <c r="F92" s="6" t="s">
        <v>429</v>
      </c>
      <c r="G92" s="6">
        <v>6.1656000000000002E-2</v>
      </c>
      <c r="H92" s="6" t="s">
        <v>438</v>
      </c>
      <c r="I92" s="6" t="s">
        <v>438</v>
      </c>
      <c r="J92" s="6" t="s">
        <v>438</v>
      </c>
      <c r="K92" s="6" t="s">
        <v>438</v>
      </c>
      <c r="L92" s="6" t="s">
        <v>438</v>
      </c>
      <c r="M92" s="6" t="s">
        <v>429</v>
      </c>
      <c r="N92" s="6" t="s">
        <v>429</v>
      </c>
      <c r="O92" s="6" t="s">
        <v>429</v>
      </c>
      <c r="P92" s="6" t="s">
        <v>429</v>
      </c>
      <c r="Q92" s="6" t="s">
        <v>429</v>
      </c>
      <c r="R92" s="6" t="s">
        <v>429</v>
      </c>
      <c r="S92" s="6" t="s">
        <v>429</v>
      </c>
      <c r="T92" s="6" t="s">
        <v>429</v>
      </c>
      <c r="U92" s="6" t="s">
        <v>429</v>
      </c>
      <c r="V92" s="6" t="s">
        <v>429</v>
      </c>
      <c r="W92" s="6" t="s">
        <v>429</v>
      </c>
      <c r="X92" s="6" t="s">
        <v>429</v>
      </c>
      <c r="Y92" s="6" t="s">
        <v>438</v>
      </c>
      <c r="Z92" s="6" t="s">
        <v>438</v>
      </c>
      <c r="AA92" s="6" t="s">
        <v>438</v>
      </c>
      <c r="AB92" s="6" t="s">
        <v>438</v>
      </c>
      <c r="AC92" s="6" t="s">
        <v>438</v>
      </c>
      <c r="AD92" s="6" t="s">
        <v>429</v>
      </c>
      <c r="AE92" s="36"/>
      <c r="AF92" s="24" t="s">
        <v>429</v>
      </c>
      <c r="AG92" s="24" t="s">
        <v>429</v>
      </c>
      <c r="AH92" s="24" t="s">
        <v>429</v>
      </c>
      <c r="AI92" s="24" t="s">
        <v>429</v>
      </c>
      <c r="AJ92" s="24" t="s">
        <v>429</v>
      </c>
      <c r="AK92" s="24">
        <v>30.827999999999999</v>
      </c>
      <c r="AL92" s="38" t="s">
        <v>231</v>
      </c>
    </row>
    <row r="93" spans="1:38" s="2" customFormat="1" ht="26.25" customHeight="1" thickBot="1" x14ac:dyDescent="0.25">
      <c r="A93" s="57" t="s">
        <v>53</v>
      </c>
      <c r="B93" s="61" t="s">
        <v>232</v>
      </c>
      <c r="C93" s="57" t="s">
        <v>404</v>
      </c>
      <c r="D93" s="64"/>
      <c r="E93" s="6" t="s">
        <v>429</v>
      </c>
      <c r="F93" s="6">
        <v>2.7647455000000001</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2080.6999999999998</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0.2564868647895896</v>
      </c>
      <c r="F99" s="6">
        <v>7.1130944709226078</v>
      </c>
      <c r="G99" s="6" t="s">
        <v>429</v>
      </c>
      <c r="H99" s="6">
        <v>7.7082786859404475</v>
      </c>
      <c r="I99" s="6">
        <v>0.17498266999999998</v>
      </c>
      <c r="J99" s="6">
        <v>0.26887580999999999</v>
      </c>
      <c r="K99" s="6">
        <v>0.58896605999999996</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481.7</v>
      </c>
      <c r="AL99" s="38" t="s">
        <v>245</v>
      </c>
    </row>
    <row r="100" spans="1:38" s="2" customFormat="1" ht="26.25" customHeight="1" thickBot="1" x14ac:dyDescent="0.25">
      <c r="A100" s="57" t="s">
        <v>243</v>
      </c>
      <c r="B100" s="57" t="s">
        <v>246</v>
      </c>
      <c r="C100" s="58" t="s">
        <v>407</v>
      </c>
      <c r="D100" s="70"/>
      <c r="E100" s="6">
        <v>4.8074818730183023E-2</v>
      </c>
      <c r="F100" s="6">
        <v>2.3759244564743716</v>
      </c>
      <c r="G100" s="6" t="s">
        <v>429</v>
      </c>
      <c r="H100" s="6">
        <v>1.733477817118666</v>
      </c>
      <c r="I100" s="6">
        <v>5.8278700000000003E-2</v>
      </c>
      <c r="J100" s="6">
        <v>8.9854000000000017E-2</v>
      </c>
      <c r="K100" s="6">
        <v>0.19400189999999998</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662.5999999999998</v>
      </c>
      <c r="AL100" s="38" t="s">
        <v>245</v>
      </c>
    </row>
    <row r="101" spans="1:38" s="2" customFormat="1" ht="26.25" customHeight="1" thickBot="1" x14ac:dyDescent="0.25">
      <c r="A101" s="57" t="s">
        <v>243</v>
      </c>
      <c r="B101" s="57" t="s">
        <v>247</v>
      </c>
      <c r="C101" s="58" t="s">
        <v>248</v>
      </c>
      <c r="D101" s="70"/>
      <c r="E101" s="6">
        <v>1.9350000281800388E-2</v>
      </c>
      <c r="F101" s="6">
        <v>3.6892800000000003E-2</v>
      </c>
      <c r="G101" s="6" t="s">
        <v>429</v>
      </c>
      <c r="H101" s="6">
        <v>0.47449132724853232</v>
      </c>
      <c r="I101" s="6">
        <v>2.5989800000000003E-3</v>
      </c>
      <c r="J101" s="6">
        <v>7.7969400000000005E-3</v>
      </c>
      <c r="K101" s="6">
        <v>1.8192860000000002E-2</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164.7</v>
      </c>
      <c r="AL101" s="38" t="s">
        <v>245</v>
      </c>
    </row>
    <row r="102" spans="1:38" s="2" customFormat="1" ht="26.25" customHeight="1" thickBot="1" x14ac:dyDescent="0.25">
      <c r="A102" s="57" t="s">
        <v>243</v>
      </c>
      <c r="B102" s="57" t="s">
        <v>249</v>
      </c>
      <c r="C102" s="58" t="s">
        <v>385</v>
      </c>
      <c r="D102" s="70"/>
      <c r="E102" s="6">
        <v>9.4744361235708369E-2</v>
      </c>
      <c r="F102" s="6">
        <v>0.66765306299999994</v>
      </c>
      <c r="G102" s="6" t="s">
        <v>429</v>
      </c>
      <c r="H102" s="6">
        <v>4.3199637411848899</v>
      </c>
      <c r="I102" s="6">
        <v>5.858884E-3</v>
      </c>
      <c r="J102" s="6">
        <v>0.12625913</v>
      </c>
      <c r="K102" s="6">
        <v>0.83888746999999997</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866.5</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8.5112326679713003E-4</v>
      </c>
      <c r="F104" s="6">
        <v>3.7312000000000001E-3</v>
      </c>
      <c r="G104" s="6" t="s">
        <v>429</v>
      </c>
      <c r="H104" s="6">
        <v>2.0870832177429879E-2</v>
      </c>
      <c r="I104" s="6">
        <v>1.1444000000000001E-4</v>
      </c>
      <c r="J104" s="6">
        <v>3.4332000000000004E-4</v>
      </c>
      <c r="K104" s="6">
        <v>8.0108000000000013E-4</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6.4</v>
      </c>
      <c r="AL104" s="38" t="s">
        <v>245</v>
      </c>
    </row>
    <row r="105" spans="1:38" s="2" customFormat="1" ht="26.25" customHeight="1" thickBot="1" x14ac:dyDescent="0.25">
      <c r="A105" s="57" t="s">
        <v>243</v>
      </c>
      <c r="B105" s="57" t="s">
        <v>254</v>
      </c>
      <c r="C105" s="58" t="s">
        <v>255</v>
      </c>
      <c r="D105" s="70"/>
      <c r="E105" s="6">
        <v>1.1429997830136982E-2</v>
      </c>
      <c r="F105" s="6">
        <v>0.12141</v>
      </c>
      <c r="G105" s="6" t="s">
        <v>429</v>
      </c>
      <c r="H105" s="6">
        <v>0.32563889675929536</v>
      </c>
      <c r="I105" s="6">
        <v>3.5347200000000007E-3</v>
      </c>
      <c r="J105" s="6">
        <v>5.5545600000000001E-3</v>
      </c>
      <c r="K105" s="6">
        <v>1.2119039999999999E-2</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28.4</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1.9237956451095894E-2</v>
      </c>
      <c r="F107" s="6">
        <v>0.44865975000000002</v>
      </c>
      <c r="G107" s="6" t="s">
        <v>429</v>
      </c>
      <c r="H107" s="6">
        <v>0.59359799157246573</v>
      </c>
      <c r="I107" s="6">
        <v>8.1574500000000001E-3</v>
      </c>
      <c r="J107" s="6">
        <v>0.108766</v>
      </c>
      <c r="K107" s="6">
        <v>0.5166385</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2719.15</v>
      </c>
      <c r="AL107" s="38" t="s">
        <v>245</v>
      </c>
    </row>
    <row r="108" spans="1:38" s="2" customFormat="1" ht="26.25" customHeight="1" thickBot="1" x14ac:dyDescent="0.25">
      <c r="A108" s="57" t="s">
        <v>243</v>
      </c>
      <c r="B108" s="57" t="s">
        <v>259</v>
      </c>
      <c r="C108" s="58" t="s">
        <v>379</v>
      </c>
      <c r="D108" s="70"/>
      <c r="E108" s="6">
        <v>1.5346938599999995E-2</v>
      </c>
      <c r="F108" s="6">
        <v>0.28596779999999999</v>
      </c>
      <c r="G108" s="6" t="s">
        <v>429</v>
      </c>
      <c r="H108" s="6">
        <v>0.31698471489999996</v>
      </c>
      <c r="I108" s="6">
        <v>5.2957000000000004E-3</v>
      </c>
      <c r="J108" s="6">
        <v>5.2957000000000004E-2</v>
      </c>
      <c r="K108" s="6">
        <v>0.10591400000000001</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2647.85</v>
      </c>
      <c r="AL108" s="38" t="s">
        <v>245</v>
      </c>
    </row>
    <row r="109" spans="1:38" s="2" customFormat="1" ht="26.25" customHeight="1" thickBot="1" x14ac:dyDescent="0.25">
      <c r="A109" s="57" t="s">
        <v>243</v>
      </c>
      <c r="B109" s="57" t="s">
        <v>260</v>
      </c>
      <c r="C109" s="58" t="s">
        <v>380</v>
      </c>
      <c r="D109" s="70"/>
      <c r="E109" s="6">
        <v>2.1303119232876714E-4</v>
      </c>
      <c r="F109" s="6">
        <v>4.9388999999999995E-3</v>
      </c>
      <c r="G109" s="6" t="s">
        <v>429</v>
      </c>
      <c r="H109" s="6">
        <v>6.1287435331506841E-3</v>
      </c>
      <c r="I109" s="6">
        <v>2.0199999999999998E-4</v>
      </c>
      <c r="J109" s="6">
        <v>1.111E-3</v>
      </c>
      <c r="K109" s="6">
        <v>1.111E-3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10.1</v>
      </c>
      <c r="AL109" s="38" t="s">
        <v>245</v>
      </c>
    </row>
    <row r="110" spans="1:38" s="2" customFormat="1" ht="26.25" customHeight="1" thickBot="1" x14ac:dyDescent="0.25">
      <c r="A110" s="57" t="s">
        <v>243</v>
      </c>
      <c r="B110" s="57" t="s">
        <v>261</v>
      </c>
      <c r="C110" s="58" t="s">
        <v>381</v>
      </c>
      <c r="D110" s="70"/>
      <c r="E110" s="6">
        <v>5.2507014312328762E-4</v>
      </c>
      <c r="F110" s="6">
        <v>2.99268E-2</v>
      </c>
      <c r="G110" s="6" t="s">
        <v>429</v>
      </c>
      <c r="H110" s="6">
        <v>1.4818698518794518E-2</v>
      </c>
      <c r="I110" s="6">
        <v>1.3500000000000001E-3</v>
      </c>
      <c r="J110" s="6">
        <v>9.8280000000000017E-3</v>
      </c>
      <c r="K110" s="6">
        <v>9.8280000000000017E-3</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61.2</v>
      </c>
      <c r="AL110" s="38" t="s">
        <v>245</v>
      </c>
    </row>
    <row r="111" spans="1:38" s="2" customFormat="1" ht="26.25" customHeight="1" thickBot="1" x14ac:dyDescent="0.25">
      <c r="A111" s="57" t="s">
        <v>243</v>
      </c>
      <c r="B111" s="57" t="s">
        <v>262</v>
      </c>
      <c r="C111" s="58" t="s">
        <v>375</v>
      </c>
      <c r="D111" s="70"/>
      <c r="E111" s="6">
        <v>1.7225388685714282E-2</v>
      </c>
      <c r="F111" s="6">
        <v>0.50504820000000006</v>
      </c>
      <c r="G111" s="6" t="s">
        <v>429</v>
      </c>
      <c r="H111" s="6">
        <v>0.29274440348571423</v>
      </c>
      <c r="I111" s="6">
        <v>1.0407999999999999E-3</v>
      </c>
      <c r="J111" s="6">
        <v>2.0815999999999999E-3</v>
      </c>
      <c r="K111" s="6">
        <v>4.6835999999999996E-3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260.2</v>
      </c>
      <c r="AL111" s="38" t="s">
        <v>245</v>
      </c>
    </row>
    <row r="112" spans="1:38" s="2" customFormat="1" ht="26.25" customHeight="1" thickBot="1" x14ac:dyDescent="0.25">
      <c r="A112" s="57" t="s">
        <v>263</v>
      </c>
      <c r="B112" s="57" t="s">
        <v>264</v>
      </c>
      <c r="C112" s="58" t="s">
        <v>265</v>
      </c>
      <c r="D112" s="59"/>
      <c r="E112" s="6">
        <v>2.64</v>
      </c>
      <c r="F112" s="6" t="s">
        <v>429</v>
      </c>
      <c r="G112" s="6" t="s">
        <v>429</v>
      </c>
      <c r="H112" s="6">
        <v>2.302546295678896</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66000000</v>
      </c>
      <c r="AL112" s="38" t="s">
        <v>417</v>
      </c>
    </row>
    <row r="113" spans="1:38" s="2" customFormat="1" ht="26.25" customHeight="1" thickBot="1" x14ac:dyDescent="0.25">
      <c r="A113" s="57" t="s">
        <v>263</v>
      </c>
      <c r="B113" s="71" t="s">
        <v>266</v>
      </c>
      <c r="C113" s="72" t="s">
        <v>267</v>
      </c>
      <c r="D113" s="59"/>
      <c r="E113" s="6">
        <v>1.9992043751142032</v>
      </c>
      <c r="F113" s="6" t="s">
        <v>439</v>
      </c>
      <c r="G113" s="6" t="s">
        <v>429</v>
      </c>
      <c r="H113" s="6">
        <v>4.8930023889600651</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t="s">
        <v>428</v>
      </c>
      <c r="F114" s="6" t="s">
        <v>429</v>
      </c>
      <c r="G114" s="6" t="s">
        <v>429</v>
      </c>
      <c r="H114" s="6" t="s">
        <v>428</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t="s">
        <v>428</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0.46446411352176092</v>
      </c>
      <c r="F116" s="6" t="s">
        <v>439</v>
      </c>
      <c r="G116" s="6" t="s">
        <v>429</v>
      </c>
      <c r="H116" s="6">
        <v>0.70218532540811929</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0.14540119999999998</v>
      </c>
      <c r="J119" s="6">
        <v>1.2769809999999999</v>
      </c>
      <c r="K119" s="6">
        <v>2.4524759999999999</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1572.1</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1.352006</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1572.1</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5.2595625000000004</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1.6012465183000001E-2</v>
      </c>
      <c r="F124" s="6">
        <v>4.1878755093999999E-2</v>
      </c>
      <c r="G124" s="6">
        <v>3.6951842729999996E-3</v>
      </c>
      <c r="H124" s="6">
        <v>3.6951842729999996E-3</v>
      </c>
      <c r="I124" s="6">
        <v>1.7226949080726004E-2</v>
      </c>
      <c r="J124" s="6">
        <v>2.1055159987554001E-2</v>
      </c>
      <c r="K124" s="6">
        <v>3.2539792708038001E-2</v>
      </c>
      <c r="L124" s="6">
        <v>1.5504254172653404E-3</v>
      </c>
      <c r="M124" s="6">
        <v>0.45943457794299991</v>
      </c>
      <c r="N124" s="6" t="s">
        <v>429</v>
      </c>
      <c r="O124" s="6" t="s">
        <v>429</v>
      </c>
      <c r="P124" s="6" t="s">
        <v>429</v>
      </c>
      <c r="Q124" s="6" t="s">
        <v>429</v>
      </c>
      <c r="R124" s="6" t="s">
        <v>429</v>
      </c>
      <c r="S124" s="6" t="s">
        <v>429</v>
      </c>
      <c r="T124" s="6" t="s">
        <v>429</v>
      </c>
      <c r="U124" s="6" t="s">
        <v>429</v>
      </c>
      <c r="V124" s="6" t="s">
        <v>429</v>
      </c>
      <c r="W124" s="6">
        <v>9.5705272670699986E-3</v>
      </c>
      <c r="X124" s="6">
        <v>1.3781559264580799E-2</v>
      </c>
      <c r="Y124" s="6">
        <v>8.2689355587484813E-3</v>
      </c>
      <c r="Z124" s="6">
        <v>4.1344677793742407E-3</v>
      </c>
      <c r="AA124" s="6">
        <v>5.51262370583232E-3</v>
      </c>
      <c r="AB124" s="6">
        <v>3.1697586308535843E-2</v>
      </c>
      <c r="AC124" s="6" t="s">
        <v>429</v>
      </c>
      <c r="AD124" s="6" t="s">
        <v>429</v>
      </c>
      <c r="AE124" s="36"/>
      <c r="AF124" s="24" t="s">
        <v>429</v>
      </c>
      <c r="AG124" s="24" t="s">
        <v>429</v>
      </c>
      <c r="AH124" s="24" t="s">
        <v>429</v>
      </c>
      <c r="AI124" s="24" t="s">
        <v>429</v>
      </c>
      <c r="AJ124" s="24" t="s">
        <v>429</v>
      </c>
      <c r="AK124" s="24">
        <v>1231.7280909999999</v>
      </c>
      <c r="AL124" s="38" t="s">
        <v>442</v>
      </c>
    </row>
    <row r="125" spans="1:38" s="2" customFormat="1" ht="26.25" customHeight="1" thickBot="1" x14ac:dyDescent="0.25">
      <c r="A125" s="57" t="s">
        <v>288</v>
      </c>
      <c r="B125" s="57" t="s">
        <v>289</v>
      </c>
      <c r="C125" s="58" t="s">
        <v>290</v>
      </c>
      <c r="D125" s="59"/>
      <c r="E125" s="6" t="s">
        <v>429</v>
      </c>
      <c r="F125" s="6">
        <v>0.20871984295018955</v>
      </c>
      <c r="G125" s="6" t="s">
        <v>429</v>
      </c>
      <c r="H125" s="6" t="s">
        <v>438</v>
      </c>
      <c r="I125" s="6">
        <v>1.5862176000000078E-5</v>
      </c>
      <c r="J125" s="6">
        <v>1.0526716800000051E-4</v>
      </c>
      <c r="K125" s="6">
        <v>2.2255113600000106E-4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480.6720000000023</v>
      </c>
      <c r="AL125" s="38" t="s">
        <v>424</v>
      </c>
    </row>
    <row r="126" spans="1:38" s="2" customFormat="1" ht="26.25" customHeight="1" thickBot="1" x14ac:dyDescent="0.25">
      <c r="A126" s="57" t="s">
        <v>288</v>
      </c>
      <c r="B126" s="57" t="s">
        <v>291</v>
      </c>
      <c r="C126" s="58" t="s">
        <v>292</v>
      </c>
      <c r="D126" s="59"/>
      <c r="E126" s="6" t="s">
        <v>438</v>
      </c>
      <c r="F126" s="6" t="s">
        <v>438</v>
      </c>
      <c r="G126" s="6" t="s">
        <v>438</v>
      </c>
      <c r="H126" s="6">
        <v>3.9675336554330497E-2</v>
      </c>
      <c r="I126" s="6" t="s">
        <v>429</v>
      </c>
      <c r="J126" s="6" t="s">
        <v>429</v>
      </c>
      <c r="K126" s="6" t="s">
        <v>429</v>
      </c>
      <c r="L126" s="6" t="s">
        <v>429</v>
      </c>
      <c r="M126" s="6" t="s">
        <v>438</v>
      </c>
      <c r="N126" s="6" t="s">
        <v>438</v>
      </c>
      <c r="O126" s="6" t="s">
        <v>438</v>
      </c>
      <c r="P126" s="6" t="s">
        <v>438</v>
      </c>
      <c r="Q126" s="6" t="s">
        <v>438</v>
      </c>
      <c r="R126" s="6" t="s">
        <v>438</v>
      </c>
      <c r="S126" s="6" t="s">
        <v>438</v>
      </c>
      <c r="T126" s="6" t="s">
        <v>438</v>
      </c>
      <c r="U126" s="6" t="s">
        <v>438</v>
      </c>
      <c r="V126" s="6" t="s">
        <v>438</v>
      </c>
      <c r="W126" s="6" t="s">
        <v>438</v>
      </c>
      <c r="X126" s="6" t="s">
        <v>438</v>
      </c>
      <c r="Y126" s="6" t="s">
        <v>438</v>
      </c>
      <c r="Z126" s="6" t="s">
        <v>438</v>
      </c>
      <c r="AA126" s="6" t="s">
        <v>438</v>
      </c>
      <c r="AB126" s="6" t="s">
        <v>438</v>
      </c>
      <c r="AC126" s="6" t="s">
        <v>438</v>
      </c>
      <c r="AD126" s="6" t="s">
        <v>438</v>
      </c>
      <c r="AE126" s="36"/>
      <c r="AF126" s="24" t="s">
        <v>429</v>
      </c>
      <c r="AG126" s="24" t="s">
        <v>429</v>
      </c>
      <c r="AH126" s="24" t="s">
        <v>429</v>
      </c>
      <c r="AI126" s="24" t="s">
        <v>429</v>
      </c>
      <c r="AJ126" s="24" t="s">
        <v>429</v>
      </c>
      <c r="AK126" s="24">
        <v>236.83903174898589</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2.8212037784847171E-4</v>
      </c>
      <c r="F130" s="6">
        <v>2.3996445931938975E-3</v>
      </c>
      <c r="G130" s="6">
        <v>1.5240985929745023E-5</v>
      </c>
      <c r="H130" s="6" t="s">
        <v>438</v>
      </c>
      <c r="I130" s="6">
        <v>1.2971051855102149E-6</v>
      </c>
      <c r="J130" s="6">
        <v>2.2699340746428758E-6</v>
      </c>
      <c r="K130" s="6">
        <v>3.2427629637755371E-6</v>
      </c>
      <c r="L130" s="6">
        <v>4.5398681492857525E-8</v>
      </c>
      <c r="M130" s="6">
        <v>2.2699340746428756E-4</v>
      </c>
      <c r="N130" s="6">
        <v>4.215591852908198E-4</v>
      </c>
      <c r="O130" s="6">
        <v>3.2427629637755372E-5</v>
      </c>
      <c r="P130" s="6">
        <v>1.8159472597143006E-5</v>
      </c>
      <c r="Q130" s="6">
        <v>5.1884207420408594E-6</v>
      </c>
      <c r="R130" s="6" t="s">
        <v>438</v>
      </c>
      <c r="S130" s="6" t="s">
        <v>438</v>
      </c>
      <c r="T130" s="6">
        <v>4.5398681492857522E-5</v>
      </c>
      <c r="U130" s="6" t="s">
        <v>438</v>
      </c>
      <c r="V130" s="6" t="s">
        <v>438</v>
      </c>
      <c r="W130" s="6">
        <v>0.11349670373214378</v>
      </c>
      <c r="X130" s="6" t="s">
        <v>438</v>
      </c>
      <c r="Y130" s="6" t="s">
        <v>438</v>
      </c>
      <c r="Z130" s="6" t="s">
        <v>438</v>
      </c>
      <c r="AA130" s="6" t="s">
        <v>438</v>
      </c>
      <c r="AB130" s="6">
        <v>6.4855259275510738E-9</v>
      </c>
      <c r="AC130" s="6">
        <v>6.4855259275510742E-4</v>
      </c>
      <c r="AD130" s="6" t="s">
        <v>429</v>
      </c>
      <c r="AE130" s="36"/>
      <c r="AF130" s="24" t="s">
        <v>429</v>
      </c>
      <c r="AG130" s="24" t="s">
        <v>429</v>
      </c>
      <c r="AH130" s="24" t="s">
        <v>429</v>
      </c>
      <c r="AI130" s="24" t="s">
        <v>429</v>
      </c>
      <c r="AJ130" s="24" t="s">
        <v>429</v>
      </c>
      <c r="AK130" s="24">
        <v>0.32427629637755367</v>
      </c>
      <c r="AL130" s="38" t="s">
        <v>300</v>
      </c>
    </row>
    <row r="131" spans="1:38" s="2" customFormat="1" ht="26.25" customHeight="1" thickBot="1" x14ac:dyDescent="0.25">
      <c r="A131" s="57" t="s">
        <v>288</v>
      </c>
      <c r="B131" s="61" t="s">
        <v>303</v>
      </c>
      <c r="C131" s="68" t="s">
        <v>304</v>
      </c>
      <c r="D131" s="59"/>
      <c r="E131" s="6">
        <v>2.0289969965673382E-4</v>
      </c>
      <c r="F131" s="6">
        <v>6.175208250422333E-5</v>
      </c>
      <c r="G131" s="6">
        <v>4.7637320788972295E-5</v>
      </c>
      <c r="H131" s="6" t="s">
        <v>438</v>
      </c>
      <c r="I131" s="6" t="s">
        <v>438</v>
      </c>
      <c r="J131" s="6" t="s">
        <v>438</v>
      </c>
      <c r="K131" s="6">
        <v>1.499693432245424E-3</v>
      </c>
      <c r="L131" s="6">
        <v>3.4492948941644753E-5</v>
      </c>
      <c r="M131" s="6">
        <v>1.6761279536860623E-5</v>
      </c>
      <c r="N131" s="6">
        <v>5.4694701646597821E-3</v>
      </c>
      <c r="O131" s="6">
        <v>7.0573808576255247E-4</v>
      </c>
      <c r="P131" s="6">
        <v>3.7933422109737193E-3</v>
      </c>
      <c r="Q131" s="6">
        <v>1.7643452144063814E-5</v>
      </c>
      <c r="R131" s="6">
        <v>1.7643452144063812E-4</v>
      </c>
      <c r="S131" s="6">
        <v>8.6452915505912664E-3</v>
      </c>
      <c r="T131" s="6">
        <v>1.7643452144063812E-4</v>
      </c>
      <c r="U131" s="6" t="s">
        <v>438</v>
      </c>
      <c r="V131" s="6" t="s">
        <v>438</v>
      </c>
      <c r="W131" s="6">
        <v>3.5286904288127623</v>
      </c>
      <c r="X131" s="6" t="s">
        <v>438</v>
      </c>
      <c r="Y131" s="6" t="s">
        <v>438</v>
      </c>
      <c r="Z131" s="6" t="s">
        <v>438</v>
      </c>
      <c r="AA131" s="6" t="s">
        <v>438</v>
      </c>
      <c r="AB131" s="6">
        <v>3.5286904288127623E-9</v>
      </c>
      <c r="AC131" s="6">
        <v>8.8217260720319067E-3</v>
      </c>
      <c r="AD131" s="6" t="s">
        <v>429</v>
      </c>
      <c r="AE131" s="36"/>
      <c r="AF131" s="24" t="s">
        <v>429</v>
      </c>
      <c r="AG131" s="24" t="s">
        <v>429</v>
      </c>
      <c r="AH131" s="24" t="s">
        <v>429</v>
      </c>
      <c r="AI131" s="24" t="s">
        <v>429</v>
      </c>
      <c r="AJ131" s="24" t="s">
        <v>429</v>
      </c>
      <c r="AK131" s="24">
        <v>8.821726072031906E-2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t="s">
        <v>428</v>
      </c>
      <c r="F133" s="6" t="s">
        <v>428</v>
      </c>
      <c r="G133" s="6" t="s">
        <v>428</v>
      </c>
      <c r="H133" s="6" t="s">
        <v>428</v>
      </c>
      <c r="I133" s="6" t="s">
        <v>428</v>
      </c>
      <c r="J133" s="6" t="s">
        <v>428</v>
      </c>
      <c r="K133" s="6" t="s">
        <v>428</v>
      </c>
      <c r="L133" s="6" t="s">
        <v>428</v>
      </c>
      <c r="M133" s="6" t="s">
        <v>428</v>
      </c>
      <c r="N133" s="6" t="s">
        <v>428</v>
      </c>
      <c r="O133" s="6" t="s">
        <v>428</v>
      </c>
      <c r="P133" s="6" t="s">
        <v>428</v>
      </c>
      <c r="Q133" s="6" t="s">
        <v>428</v>
      </c>
      <c r="R133" s="6" t="s">
        <v>428</v>
      </c>
      <c r="S133" s="6" t="s">
        <v>428</v>
      </c>
      <c r="T133" s="6" t="s">
        <v>428</v>
      </c>
      <c r="U133" s="6" t="s">
        <v>428</v>
      </c>
      <c r="V133" s="6" t="s">
        <v>428</v>
      </c>
      <c r="W133" s="6" t="s">
        <v>428</v>
      </c>
      <c r="X133" s="6" t="s">
        <v>428</v>
      </c>
      <c r="Y133" s="6" t="s">
        <v>428</v>
      </c>
      <c r="Z133" s="6" t="s">
        <v>428</v>
      </c>
      <c r="AA133" s="6" t="s">
        <v>428</v>
      </c>
      <c r="AB133" s="6" t="s">
        <v>428</v>
      </c>
      <c r="AC133" s="6" t="s">
        <v>428</v>
      </c>
      <c r="AD133" s="6" t="s">
        <v>428</v>
      </c>
      <c r="AE133" s="36"/>
      <c r="AF133" s="24" t="s">
        <v>428</v>
      </c>
      <c r="AG133" s="24" t="s">
        <v>428</v>
      </c>
      <c r="AH133" s="24" t="s">
        <v>428</v>
      </c>
      <c r="AI133" s="24" t="s">
        <v>428</v>
      </c>
      <c r="AJ133" s="24" t="s">
        <v>428</v>
      </c>
      <c r="AK133" s="24" t="s">
        <v>428</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3.3153750000000002E-3</v>
      </c>
      <c r="G136" s="6" t="s">
        <v>429</v>
      </c>
      <c r="H136" s="6">
        <v>0.18525920000000001</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57.881700000000009</v>
      </c>
      <c r="AL136" s="38" t="s">
        <v>415</v>
      </c>
    </row>
    <row r="137" spans="1:38" s="2" customFormat="1" ht="26.25" customHeight="1" thickBot="1" x14ac:dyDescent="0.25">
      <c r="A137" s="57" t="s">
        <v>288</v>
      </c>
      <c r="B137" s="57" t="s">
        <v>315</v>
      </c>
      <c r="C137" s="58" t="s">
        <v>316</v>
      </c>
      <c r="D137" s="59"/>
      <c r="E137" s="6" t="s">
        <v>429</v>
      </c>
      <c r="F137" s="6">
        <v>7.8937500000000004E-4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77.862627982399999</v>
      </c>
      <c r="AL137" s="38" t="s">
        <v>415</v>
      </c>
    </row>
    <row r="138" spans="1:38" s="2" customFormat="1" ht="26.25" customHeight="1" thickBot="1" x14ac:dyDescent="0.25">
      <c r="A138" s="61" t="s">
        <v>288</v>
      </c>
      <c r="B138" s="61" t="s">
        <v>317</v>
      </c>
      <c r="C138" s="63" t="s">
        <v>318</v>
      </c>
      <c r="D138" s="60"/>
      <c r="E138" s="6" t="s">
        <v>429</v>
      </c>
      <c r="F138" s="6">
        <v>5.9992499999999996E-4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0.13108890959193956</v>
      </c>
      <c r="F140" s="6" t="s">
        <v>429</v>
      </c>
      <c r="G140" s="6" t="s">
        <v>429</v>
      </c>
      <c r="H140" s="6" t="s">
        <v>429</v>
      </c>
      <c r="I140" s="6">
        <v>1.072545623934051</v>
      </c>
      <c r="J140" s="6">
        <v>1.3108890959193955</v>
      </c>
      <c r="K140" s="6">
        <v>2.0259195118754296</v>
      </c>
      <c r="L140" s="6">
        <v>9.6529106154064584E-2</v>
      </c>
      <c r="M140" s="6">
        <v>9.2953954074284404</v>
      </c>
      <c r="N140" s="6" t="s">
        <v>429</v>
      </c>
      <c r="O140" s="6" t="s">
        <v>429</v>
      </c>
      <c r="P140" s="6" t="s">
        <v>429</v>
      </c>
      <c r="Q140" s="6" t="s">
        <v>429</v>
      </c>
      <c r="R140" s="6" t="s">
        <v>429</v>
      </c>
      <c r="S140" s="6" t="s">
        <v>429</v>
      </c>
      <c r="T140" s="6" t="s">
        <v>429</v>
      </c>
      <c r="U140" s="6" t="s">
        <v>429</v>
      </c>
      <c r="V140" s="6" t="s">
        <v>429</v>
      </c>
      <c r="W140" s="6">
        <v>0.5958586799633615</v>
      </c>
      <c r="X140" s="6">
        <v>0.85803649914724078</v>
      </c>
      <c r="Y140" s="6">
        <v>0.51482189948834445</v>
      </c>
      <c r="Z140" s="6">
        <v>0.25741094974417222</v>
      </c>
      <c r="AA140" s="6">
        <v>0.34321459965889628</v>
      </c>
      <c r="AB140" s="6">
        <v>1.9734839480386539</v>
      </c>
      <c r="AC140" s="6" t="s">
        <v>429</v>
      </c>
      <c r="AD140" s="6" t="s">
        <v>429</v>
      </c>
      <c r="AE140" s="36"/>
      <c r="AF140" s="24" t="s">
        <v>429</v>
      </c>
      <c r="AG140" s="24" t="s">
        <v>429</v>
      </c>
      <c r="AH140" s="24" t="s">
        <v>429</v>
      </c>
      <c r="AI140" s="24" t="s">
        <v>429</v>
      </c>
      <c r="AJ140" s="24" t="s">
        <v>429</v>
      </c>
      <c r="AK140" s="24">
        <v>192.21247740000001</v>
      </c>
      <c r="AL140" s="38" t="s">
        <v>440</v>
      </c>
    </row>
    <row r="141" spans="1:38" s="9" customFormat="1" ht="37.5" customHeight="1" thickBot="1" x14ac:dyDescent="0.25">
      <c r="A141" s="75"/>
      <c r="B141" s="76" t="s">
        <v>323</v>
      </c>
      <c r="C141" s="77" t="s">
        <v>387</v>
      </c>
      <c r="D141" s="75" t="s">
        <v>142</v>
      </c>
      <c r="E141" s="20">
        <f>SUM(E14:E140)</f>
        <v>75.640200358413253</v>
      </c>
      <c r="F141" s="20">
        <f t="shared" ref="F141:AD141" si="0">SUM(F14:F140)</f>
        <v>73.501506353470958</v>
      </c>
      <c r="G141" s="20">
        <f t="shared" si="0"/>
        <v>69.802144029103943</v>
      </c>
      <c r="H141" s="20">
        <f t="shared" si="0"/>
        <v>25.941621857446563</v>
      </c>
      <c r="I141" s="20">
        <f t="shared" si="0"/>
        <v>26.117384752743099</v>
      </c>
      <c r="J141" s="20">
        <f t="shared" si="0"/>
        <v>29.284752321727673</v>
      </c>
      <c r="K141" s="20">
        <f t="shared" si="0"/>
        <v>35.015100407470115</v>
      </c>
      <c r="L141" s="20">
        <f t="shared" si="0"/>
        <v>3.8507346573639838</v>
      </c>
      <c r="M141" s="20">
        <f t="shared" si="0"/>
        <v>389.79584251740721</v>
      </c>
      <c r="N141" s="20">
        <f t="shared" si="0"/>
        <v>127.34782388836608</v>
      </c>
      <c r="O141" s="20">
        <f t="shared" si="0"/>
        <v>0.71400088070281886</v>
      </c>
      <c r="P141" s="20">
        <f t="shared" si="0"/>
        <v>0.22010365969368467</v>
      </c>
      <c r="Q141" s="20">
        <f t="shared" si="0"/>
        <v>7.5735080123063847</v>
      </c>
      <c r="R141" s="20">
        <f>SUM(R14:R140)</f>
        <v>1.779745249121919</v>
      </c>
      <c r="S141" s="20">
        <f t="shared" si="0"/>
        <v>3.735963303831292</v>
      </c>
      <c r="T141" s="20">
        <f t="shared" si="0"/>
        <v>9.2358761608773374</v>
      </c>
      <c r="U141" s="20">
        <f t="shared" si="0"/>
        <v>0.351039447970039</v>
      </c>
      <c r="V141" s="20">
        <f t="shared" si="0"/>
        <v>26.280695272997658</v>
      </c>
      <c r="W141" s="20">
        <f t="shared" si="0"/>
        <v>31.538420045403207</v>
      </c>
      <c r="X141" s="20">
        <f t="shared" si="0"/>
        <v>5.8595079080470338</v>
      </c>
      <c r="Y141" s="20">
        <f t="shared" si="0"/>
        <v>5.5851652194672194</v>
      </c>
      <c r="Z141" s="20">
        <f t="shared" si="0"/>
        <v>2.1552506311173416</v>
      </c>
      <c r="AA141" s="20">
        <f t="shared" si="0"/>
        <v>2.8197321551489241</v>
      </c>
      <c r="AB141" s="20">
        <f t="shared" si="0"/>
        <v>16.423569383938734</v>
      </c>
      <c r="AC141" s="20">
        <f t="shared" si="0"/>
        <v>5.4769679579684007</v>
      </c>
      <c r="AD141" s="20">
        <f t="shared" si="0"/>
        <v>3.05635215640365</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75.640200358413253</v>
      </c>
      <c r="F152" s="14">
        <f t="shared" ref="F152:AD152" si="1">F141 + F151 + IF(AND(OR($B$4="AT",$B$4="BE",$B$4="CH",$B$4="GB",$B$4="IE",$B$4="LT",$B$4="LU",$B$4="NL"),SUM(F143:F149)&gt;0),SUM(F143:F149)-SUM(F27:F33),0)</f>
        <v>73.501506353470958</v>
      </c>
      <c r="G152" s="14">
        <f t="shared" si="1"/>
        <v>69.802144029103943</v>
      </c>
      <c r="H152" s="14">
        <f t="shared" si="1"/>
        <v>25.941621857446563</v>
      </c>
      <c r="I152" s="14">
        <f t="shared" si="1"/>
        <v>26.117384752743099</v>
      </c>
      <c r="J152" s="14">
        <f t="shared" si="1"/>
        <v>29.284752321727673</v>
      </c>
      <c r="K152" s="14">
        <f t="shared" si="1"/>
        <v>35.015100407470115</v>
      </c>
      <c r="L152" s="14">
        <f t="shared" si="1"/>
        <v>3.8507346573639838</v>
      </c>
      <c r="M152" s="14">
        <f t="shared" si="1"/>
        <v>389.79584251740721</v>
      </c>
      <c r="N152" s="14">
        <f t="shared" si="1"/>
        <v>127.34782388836608</v>
      </c>
      <c r="O152" s="14">
        <f t="shared" si="1"/>
        <v>0.71400088070281886</v>
      </c>
      <c r="P152" s="14">
        <f t="shared" si="1"/>
        <v>0.22010365969368467</v>
      </c>
      <c r="Q152" s="14">
        <f t="shared" si="1"/>
        <v>7.5735080123063847</v>
      </c>
      <c r="R152" s="14">
        <f t="shared" si="1"/>
        <v>1.779745249121919</v>
      </c>
      <c r="S152" s="14">
        <f t="shared" si="1"/>
        <v>3.735963303831292</v>
      </c>
      <c r="T152" s="14">
        <f t="shared" si="1"/>
        <v>9.2358761608773374</v>
      </c>
      <c r="U152" s="14">
        <f t="shared" si="1"/>
        <v>0.351039447970039</v>
      </c>
      <c r="V152" s="14">
        <f t="shared" si="1"/>
        <v>26.280695272997658</v>
      </c>
      <c r="W152" s="14">
        <f t="shared" si="1"/>
        <v>31.538420045403207</v>
      </c>
      <c r="X152" s="14">
        <f t="shared" si="1"/>
        <v>5.8595079080470338</v>
      </c>
      <c r="Y152" s="14">
        <f t="shared" si="1"/>
        <v>5.5851652194672194</v>
      </c>
      <c r="Z152" s="14">
        <f t="shared" si="1"/>
        <v>2.1552506311173416</v>
      </c>
      <c r="AA152" s="14">
        <f t="shared" si="1"/>
        <v>2.8197321551489241</v>
      </c>
      <c r="AB152" s="14">
        <f t="shared" si="1"/>
        <v>16.423569383938734</v>
      </c>
      <c r="AC152" s="14">
        <f t="shared" si="1"/>
        <v>5.4769679579684007</v>
      </c>
      <c r="AD152" s="14">
        <f t="shared" si="1"/>
        <v>3.05635215640365</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75.640200358413253</v>
      </c>
      <c r="F154" s="14">
        <f>F141 + F153 - IF(OR($B$6=2005,$B$6&gt;=2020),SUM(F99:F122),0) + IF(AND(OR($B$4="AT",$B$4="BE",$B$4="CH",$B$4="GB",$B$4="IE",$B$4="LT",$B$4="LU",$B$4="NL"),SUM(F143:F149)&gt;0),SUM(F143:F149)-SUM(F27:F33),0)</f>
        <v>73.501506353470958</v>
      </c>
      <c r="G154" s="14">
        <f>G141 + G153 + IF(AND(OR($B$4="AT",$B$4="BE",$B$4="CH",$B$4="GB",$B$4="IE",$B$4="LT",$B$4="LU",$B$4="NL"),SUM(G143:G149)&gt;0),SUM(G143:G149)-SUM(G27:G33),0)</f>
        <v>69.802144029103943</v>
      </c>
      <c r="H154" s="14">
        <f t="shared" ref="H154:AD154" si="2">H141 + H153 + IF(AND(OR($B$4="AT",$B$4="BE",$B$4="CH",$B$4="GB",$B$4="IE",$B$4="LT",$B$4="LU",$B$4="NL"),SUM(H143:H149)&gt;0),SUM(H143:H149)-SUM(H27:H33),0)</f>
        <v>25.941621857446563</v>
      </c>
      <c r="I154" s="14">
        <f t="shared" si="2"/>
        <v>26.117384752743099</v>
      </c>
      <c r="J154" s="14">
        <f t="shared" si="2"/>
        <v>29.284752321727673</v>
      </c>
      <c r="K154" s="14">
        <f t="shared" si="2"/>
        <v>35.015100407470115</v>
      </c>
      <c r="L154" s="14">
        <f t="shared" si="2"/>
        <v>3.8507346573639838</v>
      </c>
      <c r="M154" s="14">
        <f t="shared" si="2"/>
        <v>389.79584251740721</v>
      </c>
      <c r="N154" s="14">
        <f t="shared" si="2"/>
        <v>127.34782388836608</v>
      </c>
      <c r="O154" s="14">
        <f t="shared" si="2"/>
        <v>0.71400088070281886</v>
      </c>
      <c r="P154" s="14">
        <f t="shared" si="2"/>
        <v>0.22010365969368467</v>
      </c>
      <c r="Q154" s="14">
        <f t="shared" si="2"/>
        <v>7.5735080123063847</v>
      </c>
      <c r="R154" s="14">
        <f t="shared" si="2"/>
        <v>1.779745249121919</v>
      </c>
      <c r="S154" s="14">
        <f t="shared" si="2"/>
        <v>3.735963303831292</v>
      </c>
      <c r="T154" s="14">
        <f t="shared" si="2"/>
        <v>9.2358761608773374</v>
      </c>
      <c r="U154" s="14">
        <f t="shared" si="2"/>
        <v>0.351039447970039</v>
      </c>
      <c r="V154" s="14">
        <f t="shared" si="2"/>
        <v>26.280695272997658</v>
      </c>
      <c r="W154" s="14">
        <f t="shared" si="2"/>
        <v>31.538420045403207</v>
      </c>
      <c r="X154" s="14">
        <f t="shared" si="2"/>
        <v>5.8595079080470338</v>
      </c>
      <c r="Y154" s="14">
        <f t="shared" si="2"/>
        <v>5.5851652194672194</v>
      </c>
      <c r="Z154" s="14">
        <f t="shared" si="2"/>
        <v>2.1552506311173416</v>
      </c>
      <c r="AA154" s="14">
        <f t="shared" si="2"/>
        <v>2.8197321551489241</v>
      </c>
      <c r="AB154" s="14">
        <f t="shared" si="2"/>
        <v>16.423569383938734</v>
      </c>
      <c r="AC154" s="14">
        <f t="shared" si="2"/>
        <v>5.4769679579684007</v>
      </c>
      <c r="AD154" s="14">
        <f t="shared" si="2"/>
        <v>3.05635215640365</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0.2473603640427561</v>
      </c>
      <c r="F157" s="140">
        <v>0.2473603640427561</v>
      </c>
      <c r="G157" s="140">
        <v>2.1902002797945828E-2</v>
      </c>
      <c r="H157" s="140" t="s">
        <v>438</v>
      </c>
      <c r="I157" s="140">
        <v>4.7344584363338844E-3</v>
      </c>
      <c r="J157" s="140">
        <v>4.7344584363338844E-3</v>
      </c>
      <c r="K157" s="140">
        <v>4.7344584363338844E-3</v>
      </c>
      <c r="L157" s="140">
        <v>2.2725400494402644E-3</v>
      </c>
      <c r="M157" s="140">
        <v>2.4580257226437766E-2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921.45600000000013</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2.245927783122685E-4</v>
      </c>
      <c r="F158" s="140">
        <v>2.245927783122685E-4</v>
      </c>
      <c r="G158" s="140">
        <v>2.036043928553488E-5</v>
      </c>
      <c r="H158" s="140" t="s">
        <v>438</v>
      </c>
      <c r="I158" s="140">
        <v>2.9427410936500788E-6</v>
      </c>
      <c r="J158" s="140">
        <v>2.9427410936500788E-6</v>
      </c>
      <c r="K158" s="140">
        <v>2.9427410936500788E-6</v>
      </c>
      <c r="L158" s="140">
        <v>1.4125157249520378E-6</v>
      </c>
      <c r="M158" s="140">
        <v>5.2838475097807976E-5</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0.90297927591999994</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14.499897751500001</v>
      </c>
      <c r="F159" s="140">
        <v>0.49559999999999998</v>
      </c>
      <c r="G159" s="140">
        <v>9.2798399999999983</v>
      </c>
      <c r="H159" s="140">
        <v>1.28578506E-3</v>
      </c>
      <c r="I159" s="140">
        <v>0.9618000000000001</v>
      </c>
      <c r="J159" s="140">
        <v>1.0641</v>
      </c>
      <c r="K159" s="140">
        <v>1.0641</v>
      </c>
      <c r="L159" s="140">
        <v>0.11940600000000001</v>
      </c>
      <c r="M159" s="140">
        <v>1.3542008760000002</v>
      </c>
      <c r="N159" s="140">
        <v>3.2189999999999996E-2</v>
      </c>
      <c r="O159" s="140">
        <v>3.5099999999999997E-3</v>
      </c>
      <c r="P159" s="140">
        <v>3.8099999999999996E-3</v>
      </c>
      <c r="Q159" s="140">
        <v>0.11484000000000001</v>
      </c>
      <c r="R159" s="140">
        <v>0.12171</v>
      </c>
      <c r="S159" s="140">
        <v>0.22319999999999998</v>
      </c>
      <c r="T159" s="140">
        <v>5.391</v>
      </c>
      <c r="U159" s="140">
        <v>3.678E-2</v>
      </c>
      <c r="V159" s="140">
        <v>0.21959999999999999</v>
      </c>
      <c r="W159" s="140">
        <v>8.0909999999999996E-5</v>
      </c>
      <c r="X159" s="140">
        <v>5.9399999999999995E-7</v>
      </c>
      <c r="Y159" s="140">
        <v>1.764E-6</v>
      </c>
      <c r="Z159" s="140">
        <v>8.6699999999999992E-7</v>
      </c>
      <c r="AA159" s="140">
        <v>2.1090000000000001E-6</v>
      </c>
      <c r="AB159" s="140">
        <v>3.3179999999999998E-6</v>
      </c>
      <c r="AC159" s="140">
        <v>2.472E-5</v>
      </c>
      <c r="AD159" s="140">
        <v>9.6329999999999994E-5</v>
      </c>
      <c r="AE159" s="50"/>
      <c r="AF159" s="140">
        <v>7458</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1.5982799999999999</v>
      </c>
      <c r="F163" s="23">
        <v>4.2060000000000004</v>
      </c>
      <c r="G163" s="23">
        <v>0.319656</v>
      </c>
      <c r="H163" s="23">
        <v>0.36171599999999998</v>
      </c>
      <c r="I163" s="23">
        <v>4.8319200000000011</v>
      </c>
      <c r="J163" s="23">
        <v>5.9056800000000003</v>
      </c>
      <c r="K163" s="23">
        <v>9.1269600000000004</v>
      </c>
      <c r="L163" s="23">
        <v>0.43487280000000006</v>
      </c>
      <c r="M163" s="23">
        <v>45.424799999999998</v>
      </c>
      <c r="N163" s="23" t="s">
        <v>429</v>
      </c>
      <c r="O163" s="23" t="s">
        <v>429</v>
      </c>
      <c r="P163" s="23" t="s">
        <v>429</v>
      </c>
      <c r="Q163" s="23" t="s">
        <v>429</v>
      </c>
      <c r="R163" s="23" t="s">
        <v>429</v>
      </c>
      <c r="S163" s="23" t="s">
        <v>429</v>
      </c>
      <c r="T163" s="23" t="s">
        <v>429</v>
      </c>
      <c r="U163" s="23" t="s">
        <v>429</v>
      </c>
      <c r="V163" s="23" t="s">
        <v>429</v>
      </c>
      <c r="W163" s="23">
        <v>2.6844000000000001</v>
      </c>
      <c r="X163" s="23">
        <v>3.8655359999999996</v>
      </c>
      <c r="Y163" s="23">
        <v>2.3193216000000003</v>
      </c>
      <c r="Z163" s="23">
        <v>1.1596608000000002</v>
      </c>
      <c r="AA163" s="23">
        <v>1.5462144</v>
      </c>
      <c r="AB163" s="23">
        <v>8.8907328000000003</v>
      </c>
      <c r="AC163" s="23" t="s">
        <v>429</v>
      </c>
      <c r="AD163" s="23" t="s">
        <v>429</v>
      </c>
      <c r="AE163" s="51"/>
      <c r="AF163" s="23" t="s">
        <v>429</v>
      </c>
      <c r="AG163" s="23" t="s">
        <v>429</v>
      </c>
      <c r="AH163" s="23" t="s">
        <v>429</v>
      </c>
      <c r="AI163" s="23" t="s">
        <v>429</v>
      </c>
      <c r="AJ163" s="23" t="s">
        <v>429</v>
      </c>
      <c r="AK163" s="23">
        <v>8.4120000000000008</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AF14:AK47 E14:AD47 AF57:AK140 E57:AD140">
    <cfRule type="cellIs" dxfId="162" priority="6" operator="equal">
      <formula>0</formula>
    </cfRule>
  </conditionalFormatting>
  <conditionalFormatting sqref="E49:AD52 AF48:AK56 E56:AD56 F54:F55">
    <cfRule type="cellIs" dxfId="161" priority="5" operator="equal">
      <formula>0</formula>
    </cfRule>
  </conditionalFormatting>
  <conditionalFormatting sqref="E48:AD48">
    <cfRule type="cellIs" dxfId="160" priority="4" operator="equal">
      <formula>0</formula>
    </cfRule>
  </conditionalFormatting>
  <conditionalFormatting sqref="E53:AD53">
    <cfRule type="cellIs" dxfId="159" priority="3" operator="equal">
      <formula>0</formula>
    </cfRule>
  </conditionalFormatting>
  <conditionalFormatting sqref="E54:E55">
    <cfRule type="cellIs" dxfId="158" priority="2" operator="equal">
      <formula>0</formula>
    </cfRule>
  </conditionalFormatting>
  <conditionalFormatting sqref="G54:AD55">
    <cfRule type="cellIs" dxfId="157" priority="1" operator="equal">
      <formula>0</formula>
    </cfRule>
  </conditionalFormatting>
  <pageMargins left="0.7" right="0.7" top="0.78740157499999996" bottom="0.78740157499999996" header="0.3" footer="0.3"/>
  <pageSetup paperSize="9" scale="1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1.7109375" style="5"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1993</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1993</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6.8556402955297653</v>
      </c>
      <c r="F14" s="6">
        <v>0.1314708826783976</v>
      </c>
      <c r="G14" s="6">
        <v>27.920969928761377</v>
      </c>
      <c r="H14" s="6" t="s">
        <v>438</v>
      </c>
      <c r="I14" s="6">
        <v>0.62248400295529771</v>
      </c>
      <c r="J14" s="6">
        <v>0.81185180295529757</v>
      </c>
      <c r="K14" s="6">
        <v>1.1013490029552975</v>
      </c>
      <c r="L14" s="6">
        <v>3.151017377388244E-2</v>
      </c>
      <c r="M14" s="6">
        <v>1.4458641901759639</v>
      </c>
      <c r="N14" s="6">
        <v>0.19067908006116063</v>
      </c>
      <c r="O14" s="6">
        <v>4.0430233343526772E-2</v>
      </c>
      <c r="P14" s="6">
        <v>2.52159904107076E-2</v>
      </c>
      <c r="Q14" s="6">
        <v>0.16252646489284911</v>
      </c>
      <c r="R14" s="6">
        <v>0.10501541656432137</v>
      </c>
      <c r="S14" s="6">
        <v>0.17323754765643215</v>
      </c>
      <c r="T14" s="6">
        <v>6.3125397232207945</v>
      </c>
      <c r="U14" s="6">
        <v>0.22596213778999924</v>
      </c>
      <c r="V14" s="6">
        <v>2.3728018400611606</v>
      </c>
      <c r="W14" s="6">
        <v>0.16139218705353803</v>
      </c>
      <c r="X14" s="6">
        <v>9.4860818949996269E-4</v>
      </c>
      <c r="Y14" s="6">
        <v>3.3422633424994383E-4</v>
      </c>
      <c r="Z14" s="6">
        <v>2.7502983424994385E-4</v>
      </c>
      <c r="AA14" s="6">
        <v>2.4466201424994382E-4</v>
      </c>
      <c r="AB14" s="6">
        <v>1.8025263722497942E-3</v>
      </c>
      <c r="AC14" s="6">
        <v>3.4593100000000002E-2</v>
      </c>
      <c r="AD14" s="6">
        <v>2.9234919000000002E-3</v>
      </c>
      <c r="AE14" s="36"/>
      <c r="AF14" s="24">
        <v>26919</v>
      </c>
      <c r="AG14" s="24">
        <v>4543</v>
      </c>
      <c r="AH14" s="24">
        <v>23622</v>
      </c>
      <c r="AI14" s="24">
        <v>862.37410707599997</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0.21881995000000001</v>
      </c>
      <c r="F16" s="6">
        <v>2.7426700000000004E-3</v>
      </c>
      <c r="G16" s="6">
        <v>0.38358621364779194</v>
      </c>
      <c r="H16" s="6" t="s">
        <v>438</v>
      </c>
      <c r="I16" s="6">
        <v>4.0814000000000007E-3</v>
      </c>
      <c r="J16" s="6">
        <v>7.645835000000001E-3</v>
      </c>
      <c r="K16" s="6">
        <v>1.1199745000000002E-2</v>
      </c>
      <c r="L16" s="6">
        <v>1.4720495999999999E-4</v>
      </c>
      <c r="M16" s="6">
        <v>3.3272074999999998E-2</v>
      </c>
      <c r="N16" s="6">
        <v>9.6078580000000004E-3</v>
      </c>
      <c r="O16" s="6">
        <v>1.3541660000000004E-3</v>
      </c>
      <c r="P16" s="6">
        <v>1.9732742000000006E-3</v>
      </c>
      <c r="Q16" s="6">
        <v>8.8517510000000015E-3</v>
      </c>
      <c r="R16" s="6">
        <v>5.6225492400000018E-3</v>
      </c>
      <c r="S16" s="6">
        <v>1.4632694240000002E-3</v>
      </c>
      <c r="T16" s="6">
        <v>2.6463123240000001E-2</v>
      </c>
      <c r="U16" s="6">
        <v>2.6962810800000001E-2</v>
      </c>
      <c r="V16" s="6">
        <v>1.2450916000000003E-2</v>
      </c>
      <c r="W16" s="6">
        <v>6.2965000000000009E-3</v>
      </c>
      <c r="X16" s="6">
        <v>1.0899850000000002E-6</v>
      </c>
      <c r="Y16" s="6">
        <v>2.1966610000000005E-5</v>
      </c>
      <c r="Z16" s="6">
        <v>1.7409410000000007E-5</v>
      </c>
      <c r="AA16" s="6">
        <v>3.4587289999999998E-6</v>
      </c>
      <c r="AB16" s="6">
        <v>4.3924734000000003E-5</v>
      </c>
      <c r="AC16" s="6">
        <v>3.8166550000000008E-3</v>
      </c>
      <c r="AD16" s="6">
        <v>1.8798450000000002E-6</v>
      </c>
      <c r="AE16" s="36"/>
      <c r="AF16" s="24">
        <v>251.2</v>
      </c>
      <c r="AG16" s="24">
        <v>569.65000000000009</v>
      </c>
      <c r="AH16" s="24">
        <v>624</v>
      </c>
      <c r="AI16" s="24" t="s">
        <v>428</v>
      </c>
      <c r="AJ16" s="24" t="s">
        <v>428</v>
      </c>
      <c r="AK16" s="24" t="s">
        <v>429</v>
      </c>
      <c r="AL16" s="38" t="s">
        <v>49</v>
      </c>
    </row>
    <row r="17" spans="1:38" s="2" customFormat="1" ht="26.25" customHeight="1" thickBot="1" x14ac:dyDescent="0.25">
      <c r="A17" s="57" t="s">
        <v>53</v>
      </c>
      <c r="B17" s="57" t="s">
        <v>58</v>
      </c>
      <c r="C17" s="58" t="s">
        <v>59</v>
      </c>
      <c r="D17" s="59"/>
      <c r="E17" s="6">
        <v>0.59385500000000002</v>
      </c>
      <c r="F17" s="6">
        <v>8.7277400000000005E-2</v>
      </c>
      <c r="G17" s="6">
        <v>0.44544927463739636</v>
      </c>
      <c r="H17" s="6" t="s">
        <v>438</v>
      </c>
      <c r="I17" s="6">
        <v>1.9899759999999999E-2</v>
      </c>
      <c r="J17" s="6">
        <v>2.0151759999999998E-2</v>
      </c>
      <c r="K17" s="6">
        <v>2.0347759999999999E-2</v>
      </c>
      <c r="L17" s="6">
        <v>8.4709664000000018E-3</v>
      </c>
      <c r="M17" s="6">
        <v>0.15818200000000002</v>
      </c>
      <c r="N17" s="6">
        <v>3.8422920000000002E-3</v>
      </c>
      <c r="O17" s="6">
        <v>5.7388800000000009E-5</v>
      </c>
      <c r="P17" s="6">
        <v>1.8706E-3</v>
      </c>
      <c r="Q17" s="6">
        <v>4.2313000000000002E-4</v>
      </c>
      <c r="R17" s="6">
        <v>5.6179600000000004E-4</v>
      </c>
      <c r="S17" s="6">
        <v>6.5833920000000004E-4</v>
      </c>
      <c r="T17" s="6">
        <v>4.0744400000000002E-4</v>
      </c>
      <c r="U17" s="6">
        <v>2.9854600000000001E-4</v>
      </c>
      <c r="V17" s="6">
        <v>2.8910160000000004E-2</v>
      </c>
      <c r="W17" s="6">
        <v>8.2112399999999999E-3</v>
      </c>
      <c r="X17" s="6">
        <v>4.7451400000000001E-3</v>
      </c>
      <c r="Y17" s="6">
        <v>2.1000999999999999E-2</v>
      </c>
      <c r="Z17" s="6">
        <v>5.0875E-3</v>
      </c>
      <c r="AA17" s="6">
        <v>4.73786E-3</v>
      </c>
      <c r="AB17" s="6">
        <v>3.5571499999999999E-2</v>
      </c>
      <c r="AC17" s="6">
        <v>1.736E-5</v>
      </c>
      <c r="AD17" s="6">
        <v>4.7600000000000003E-3</v>
      </c>
      <c r="AE17" s="36"/>
      <c r="AF17" s="24">
        <v>731</v>
      </c>
      <c r="AG17" s="24">
        <v>28</v>
      </c>
      <c r="AH17" s="24">
        <v>2892</v>
      </c>
      <c r="AI17" s="24" t="s">
        <v>428</v>
      </c>
      <c r="AJ17" s="24" t="s">
        <v>428</v>
      </c>
      <c r="AK17" s="24" t="s">
        <v>429</v>
      </c>
      <c r="AL17" s="38" t="s">
        <v>49</v>
      </c>
    </row>
    <row r="18" spans="1:38" s="2" customFormat="1" ht="26.25" customHeight="1" thickBot="1" x14ac:dyDescent="0.25">
      <c r="A18" s="57" t="s">
        <v>53</v>
      </c>
      <c r="B18" s="57" t="s">
        <v>60</v>
      </c>
      <c r="C18" s="58" t="s">
        <v>61</v>
      </c>
      <c r="D18" s="59"/>
      <c r="E18" s="24" t="s">
        <v>428</v>
      </c>
      <c r="F18" s="24" t="s">
        <v>428</v>
      </c>
      <c r="G18" s="24" t="s">
        <v>428</v>
      </c>
      <c r="H18" s="24" t="s">
        <v>428</v>
      </c>
      <c r="I18" s="24" t="s">
        <v>428</v>
      </c>
      <c r="J18" s="24" t="s">
        <v>428</v>
      </c>
      <c r="K18" s="24" t="s">
        <v>428</v>
      </c>
      <c r="L18" s="24" t="s">
        <v>428</v>
      </c>
      <c r="M18" s="24" t="s">
        <v>428</v>
      </c>
      <c r="N18" s="24" t="s">
        <v>428</v>
      </c>
      <c r="O18" s="24" t="s">
        <v>428</v>
      </c>
      <c r="P18" s="24" t="s">
        <v>428</v>
      </c>
      <c r="Q18" s="24" t="s">
        <v>428</v>
      </c>
      <c r="R18" s="24" t="s">
        <v>428</v>
      </c>
      <c r="S18" s="24" t="s">
        <v>428</v>
      </c>
      <c r="T18" s="24" t="s">
        <v>428</v>
      </c>
      <c r="U18" s="24" t="s">
        <v>428</v>
      </c>
      <c r="V18" s="24" t="s">
        <v>428</v>
      </c>
      <c r="W18" s="24" t="s">
        <v>428</v>
      </c>
      <c r="X18" s="24" t="s">
        <v>428</v>
      </c>
      <c r="Y18" s="24" t="s">
        <v>428</v>
      </c>
      <c r="Z18" s="24" t="s">
        <v>428</v>
      </c>
      <c r="AA18" s="24" t="s">
        <v>428</v>
      </c>
      <c r="AB18" s="24" t="s">
        <v>428</v>
      </c>
      <c r="AC18" s="24" t="s">
        <v>428</v>
      </c>
      <c r="AD18" s="24" t="s">
        <v>428</v>
      </c>
      <c r="AE18" s="36"/>
      <c r="AF18" s="24" t="s">
        <v>428</v>
      </c>
      <c r="AG18" s="24" t="s">
        <v>428</v>
      </c>
      <c r="AH18" s="24" t="s">
        <v>428</v>
      </c>
      <c r="AI18" s="24" t="s">
        <v>428</v>
      </c>
      <c r="AJ18" s="24" t="s">
        <v>428</v>
      </c>
      <c r="AK18" s="24" t="s">
        <v>429</v>
      </c>
      <c r="AL18" s="38" t="s">
        <v>49</v>
      </c>
    </row>
    <row r="19" spans="1:38" s="2" customFormat="1" ht="26.25" customHeight="1" thickBot="1" x14ac:dyDescent="0.25">
      <c r="A19" s="57" t="s">
        <v>53</v>
      </c>
      <c r="B19" s="57" t="s">
        <v>62</v>
      </c>
      <c r="C19" s="58" t="s">
        <v>63</v>
      </c>
      <c r="D19" s="59"/>
      <c r="E19" s="6">
        <v>1.5730124212488652</v>
      </c>
      <c r="F19" s="6">
        <v>9.2559847144917495E-2</v>
      </c>
      <c r="G19" s="6">
        <v>2.8933787773480177</v>
      </c>
      <c r="H19" s="6">
        <v>1.4799999999999999E-4</v>
      </c>
      <c r="I19" s="6">
        <v>6.3353521251001549E-2</v>
      </c>
      <c r="J19" s="6">
        <v>6.3617521251001549E-2</v>
      </c>
      <c r="K19" s="6">
        <v>6.3841521251001551E-2</v>
      </c>
      <c r="L19" s="6">
        <v>3.3560476850040072E-2</v>
      </c>
      <c r="M19" s="6">
        <v>0.24257870292185249</v>
      </c>
      <c r="N19" s="6">
        <v>4.1041447355910469E-3</v>
      </c>
      <c r="O19" s="6">
        <v>1.2075907836654027E-4</v>
      </c>
      <c r="P19" s="6">
        <v>9.2625501992414942E-4</v>
      </c>
      <c r="Q19" s="6">
        <v>2.6595959628224989E-4</v>
      </c>
      <c r="R19" s="6">
        <v>1.0710386875166925E-3</v>
      </c>
      <c r="S19" s="6">
        <v>1.1676197375033387E-3</v>
      </c>
      <c r="T19" s="6">
        <v>4.0406588751669252E-4</v>
      </c>
      <c r="U19" s="6">
        <v>4.1566660584370498E-4</v>
      </c>
      <c r="V19" s="6">
        <v>9.4055972452860417E-2</v>
      </c>
      <c r="W19" s="6">
        <v>1.0567107500667697E-2</v>
      </c>
      <c r="X19" s="6">
        <v>7.4074026932321995E-3</v>
      </c>
      <c r="Y19" s="6">
        <v>4.8028830292185243E-2</v>
      </c>
      <c r="Z19" s="6">
        <v>6.4286535591047489E-3</v>
      </c>
      <c r="AA19" s="6">
        <v>5.6735140398483002E-3</v>
      </c>
      <c r="AB19" s="6">
        <v>6.7538400584370495E-2</v>
      </c>
      <c r="AC19" s="6">
        <v>3.7360000000000001E-5</v>
      </c>
      <c r="AD19" s="6">
        <v>4.7602400000000007E-3</v>
      </c>
      <c r="AE19" s="36"/>
      <c r="AF19" s="24">
        <v>2963.4</v>
      </c>
      <c r="AG19" s="24">
        <v>28</v>
      </c>
      <c r="AH19" s="24">
        <v>642.97596282249879</v>
      </c>
      <c r="AI19" s="24">
        <v>4</v>
      </c>
      <c r="AJ19" s="24" t="s">
        <v>428</v>
      </c>
      <c r="AK19" s="24" t="s">
        <v>429</v>
      </c>
      <c r="AL19" s="38" t="s">
        <v>49</v>
      </c>
    </row>
    <row r="20" spans="1:38" s="2" customFormat="1" ht="26.25" customHeight="1" thickBot="1" x14ac:dyDescent="0.25">
      <c r="A20" s="57" t="s">
        <v>53</v>
      </c>
      <c r="B20" s="57" t="s">
        <v>64</v>
      </c>
      <c r="C20" s="58" t="s">
        <v>65</v>
      </c>
      <c r="D20" s="59"/>
      <c r="E20" s="6">
        <v>0.13625239613161691</v>
      </c>
      <c r="F20" s="6">
        <v>4.763611787874579E-2</v>
      </c>
      <c r="G20" s="6">
        <v>0.24959602120708946</v>
      </c>
      <c r="H20" s="6">
        <v>2.405E-3</v>
      </c>
      <c r="I20" s="6">
        <v>2.4295083413279208E-2</v>
      </c>
      <c r="J20" s="6">
        <v>2.5511223413279209E-2</v>
      </c>
      <c r="K20" s="6">
        <v>2.6760443413279204E-2</v>
      </c>
      <c r="L20" s="6">
        <v>4.7145316565311689E-3</v>
      </c>
      <c r="M20" s="6">
        <v>0.16964621767320123</v>
      </c>
      <c r="N20" s="6">
        <v>1.6975551894289839E-2</v>
      </c>
      <c r="O20" s="6">
        <v>1.0505453731691683E-3</v>
      </c>
      <c r="P20" s="6">
        <v>1.2999899015009883E-3</v>
      </c>
      <c r="Q20" s="6">
        <v>5.3514612990759034E-4</v>
      </c>
      <c r="R20" s="6">
        <v>3.059520056887987E-3</v>
      </c>
      <c r="S20" s="6">
        <v>2.404000011377598E-3</v>
      </c>
      <c r="T20" s="6">
        <v>1.614442856887987E-3</v>
      </c>
      <c r="U20" s="6">
        <v>2.8798271534640244E-4</v>
      </c>
      <c r="V20" s="6">
        <v>5.9975149348325416E-2</v>
      </c>
      <c r="W20" s="6">
        <v>3.0042222275519472E-2</v>
      </c>
      <c r="X20" s="6">
        <v>6.5136885353346517E-3</v>
      </c>
      <c r="Y20" s="6">
        <v>1.1440729767320121E-2</v>
      </c>
      <c r="Z20" s="6">
        <v>3.939111428983494E-3</v>
      </c>
      <c r="AA20" s="6">
        <v>3.2467378030019761E-3</v>
      </c>
      <c r="AB20" s="6">
        <v>2.5140267534640246E-2</v>
      </c>
      <c r="AC20" s="6">
        <v>3.9534519999999998E-4</v>
      </c>
      <c r="AD20" s="6">
        <v>1.9292100000000003E-2</v>
      </c>
      <c r="AE20" s="36"/>
      <c r="AF20" s="24">
        <v>121.6</v>
      </c>
      <c r="AG20" s="24">
        <v>113.46000000000001</v>
      </c>
      <c r="AH20" s="24">
        <v>653.08129907590398</v>
      </c>
      <c r="AI20" s="24">
        <v>65</v>
      </c>
      <c r="AJ20" s="24" t="s">
        <v>428</v>
      </c>
      <c r="AK20" s="24" t="s">
        <v>429</v>
      </c>
      <c r="AL20" s="38" t="s">
        <v>49</v>
      </c>
    </row>
    <row r="21" spans="1:38" s="2" customFormat="1" ht="26.25" customHeight="1" thickBot="1" x14ac:dyDescent="0.25">
      <c r="A21" s="57" t="s">
        <v>53</v>
      </c>
      <c r="B21" s="57" t="s">
        <v>66</v>
      </c>
      <c r="C21" s="58" t="s">
        <v>67</v>
      </c>
      <c r="D21" s="59"/>
      <c r="E21" s="6">
        <v>2.1988832810170393</v>
      </c>
      <c r="F21" s="6">
        <v>0.29399035015394481</v>
      </c>
      <c r="G21" s="6">
        <v>4.0592723153383075</v>
      </c>
      <c r="H21" s="6">
        <v>8.8059999999999996E-3</v>
      </c>
      <c r="I21" s="6">
        <v>0.17086823910261206</v>
      </c>
      <c r="J21" s="6">
        <v>0.17692679910261205</v>
      </c>
      <c r="K21" s="6">
        <v>0.18274967910261203</v>
      </c>
      <c r="L21" s="6">
        <v>5.3107722844104491E-2</v>
      </c>
      <c r="M21" s="6">
        <v>1.0244840220201914</v>
      </c>
      <c r="N21" s="6">
        <v>8.632215291042146E-2</v>
      </c>
      <c r="O21" s="6">
        <v>4.1872973835799373E-3</v>
      </c>
      <c r="P21" s="6">
        <v>7.1630941479621825E-3</v>
      </c>
      <c r="Q21" s="6">
        <v>2.8811057311041084E-3</v>
      </c>
      <c r="R21" s="6">
        <v>1.4243411985043534E-2</v>
      </c>
      <c r="S21" s="6">
        <v>1.2606546397008709E-2</v>
      </c>
      <c r="T21" s="6">
        <v>8.270271185043537E-3</v>
      </c>
      <c r="U21" s="6">
        <v>1.7821171640403828E-3</v>
      </c>
      <c r="V21" s="6">
        <v>0.34565184223706003</v>
      </c>
      <c r="W21" s="6">
        <v>0.15113855940174137</v>
      </c>
      <c r="X21" s="6">
        <v>3.8664066863949575E-2</v>
      </c>
      <c r="Y21" s="6">
        <v>0.10205323420201912</v>
      </c>
      <c r="Z21" s="6">
        <v>2.5169179042145183E-2</v>
      </c>
      <c r="AA21" s="6">
        <v>2.1065820295924364E-2</v>
      </c>
      <c r="AB21" s="6">
        <v>0.18695230040403826</v>
      </c>
      <c r="AC21" s="6">
        <v>1.5581808E-3</v>
      </c>
      <c r="AD21" s="6">
        <v>0.10096708000000001</v>
      </c>
      <c r="AE21" s="36"/>
      <c r="AF21" s="24">
        <v>3578.4</v>
      </c>
      <c r="AG21" s="24">
        <v>593.84</v>
      </c>
      <c r="AH21" s="24">
        <v>3499.5373110410765</v>
      </c>
      <c r="AI21" s="24">
        <v>238</v>
      </c>
      <c r="AJ21" s="24" t="s">
        <v>428</v>
      </c>
      <c r="AK21" s="24" t="s">
        <v>429</v>
      </c>
      <c r="AL21" s="38" t="s">
        <v>49</v>
      </c>
    </row>
    <row r="22" spans="1:38" s="2" customFormat="1" ht="26.25" customHeight="1" thickBot="1" x14ac:dyDescent="0.25">
      <c r="A22" s="57" t="s">
        <v>53</v>
      </c>
      <c r="B22" s="61" t="s">
        <v>68</v>
      </c>
      <c r="C22" s="58" t="s">
        <v>69</v>
      </c>
      <c r="D22" s="59"/>
      <c r="E22" s="6">
        <v>0.7707368</v>
      </c>
      <c r="F22" s="6">
        <v>9.0159199999999995E-2</v>
      </c>
      <c r="G22" s="6">
        <v>1.4036237997056322</v>
      </c>
      <c r="H22" s="6">
        <v>9.990000000000001E-4</v>
      </c>
      <c r="I22" s="6">
        <v>5.0775279999999992E-2</v>
      </c>
      <c r="J22" s="6">
        <v>5.2647279999999998E-2</v>
      </c>
      <c r="K22" s="6">
        <v>5.4229279999999998E-2</v>
      </c>
      <c r="L22" s="6">
        <v>1.6117059199999999E-2</v>
      </c>
      <c r="M22" s="6">
        <v>0.32382460000000002</v>
      </c>
      <c r="N22" s="6">
        <v>2.7508643999999999E-2</v>
      </c>
      <c r="O22" s="6">
        <v>7.1783400000000009E-4</v>
      </c>
      <c r="P22" s="6">
        <v>2.5303719999999999E-3</v>
      </c>
      <c r="Q22" s="6">
        <v>9.8525800000000014E-4</v>
      </c>
      <c r="R22" s="6">
        <v>3.5702080000000001E-3</v>
      </c>
      <c r="S22" s="6">
        <v>3.9162096000000006E-3</v>
      </c>
      <c r="T22" s="6">
        <v>2.6699288000000001E-3</v>
      </c>
      <c r="U22" s="6">
        <v>5.9124399999999999E-4</v>
      </c>
      <c r="V22" s="6">
        <v>9.0011880000000002E-2</v>
      </c>
      <c r="W22" s="6">
        <v>4.5569160000000004E-2</v>
      </c>
      <c r="X22" s="6">
        <v>1.2700659999999997E-2</v>
      </c>
      <c r="Y22" s="6">
        <v>3.4697499999999999E-2</v>
      </c>
      <c r="Z22" s="6">
        <v>8.5448199999999981E-3</v>
      </c>
      <c r="AA22" s="6">
        <v>7.2099799999999986E-3</v>
      </c>
      <c r="AB22" s="6">
        <v>6.3152959999999994E-2</v>
      </c>
      <c r="AC22" s="6">
        <v>2.5838E-4</v>
      </c>
      <c r="AD22" s="6">
        <v>3.3831620000000007E-2</v>
      </c>
      <c r="AE22" s="36"/>
      <c r="AF22" s="24">
        <v>1217.5999999999999</v>
      </c>
      <c r="AG22" s="24">
        <v>199</v>
      </c>
      <c r="AH22" s="24">
        <v>1476</v>
      </c>
      <c r="AI22" s="24">
        <v>27</v>
      </c>
      <c r="AJ22" s="24" t="s">
        <v>428</v>
      </c>
      <c r="AK22" s="24" t="s">
        <v>429</v>
      </c>
      <c r="AL22" s="38" t="s">
        <v>49</v>
      </c>
    </row>
    <row r="23" spans="1:38" s="2" customFormat="1" ht="26.25" customHeight="1" thickBot="1" x14ac:dyDescent="0.25">
      <c r="A23" s="57" t="s">
        <v>70</v>
      </c>
      <c r="B23" s="61" t="s">
        <v>392</v>
      </c>
      <c r="C23" s="58" t="s">
        <v>388</v>
      </c>
      <c r="D23" s="100"/>
      <c r="E23" s="6">
        <v>3.2271104745230637</v>
      </c>
      <c r="F23" s="6">
        <v>0.97628954909614019</v>
      </c>
      <c r="G23" s="6">
        <v>0.35697469992939518</v>
      </c>
      <c r="H23" s="6">
        <v>6.6429205507178147E-4</v>
      </c>
      <c r="I23" s="6">
        <v>0.38327102829169207</v>
      </c>
      <c r="J23" s="6">
        <v>0.38327102829169207</v>
      </c>
      <c r="K23" s="6">
        <v>0.38327102829169207</v>
      </c>
      <c r="L23" s="6">
        <v>0.20794912527647674</v>
      </c>
      <c r="M23" s="6">
        <v>5.4413302199434579</v>
      </c>
      <c r="N23" s="6">
        <v>0.75808625336927227</v>
      </c>
      <c r="O23" s="6">
        <v>9.386867498234879E-4</v>
      </c>
      <c r="P23" s="6" t="s">
        <v>438</v>
      </c>
      <c r="Q23" s="6" t="s">
        <v>438</v>
      </c>
      <c r="R23" s="6">
        <v>4.6934337491174394E-3</v>
      </c>
      <c r="S23" s="6">
        <v>0.15957674746999292</v>
      </c>
      <c r="T23" s="6">
        <v>6.570807248764415E-3</v>
      </c>
      <c r="U23" s="6">
        <v>9.386867498234879E-4</v>
      </c>
      <c r="V23" s="6">
        <v>9.3868674982348785E-2</v>
      </c>
      <c r="W23" s="6" t="s">
        <v>438</v>
      </c>
      <c r="X23" s="6">
        <v>7.3094939985879027E-3</v>
      </c>
      <c r="Y23" s="6">
        <v>4.6434337491174388E-3</v>
      </c>
      <c r="Z23" s="6" t="s">
        <v>438</v>
      </c>
      <c r="AA23" s="6" t="s">
        <v>438</v>
      </c>
      <c r="AB23" s="6">
        <v>1.1952927747705342E-2</v>
      </c>
      <c r="AC23" s="6" t="s">
        <v>438</v>
      </c>
      <c r="AD23" s="6" t="s">
        <v>438</v>
      </c>
      <c r="AE23" s="36"/>
      <c r="AF23" s="24">
        <v>3996.0299999999997</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2.6985567345403569</v>
      </c>
      <c r="F24" s="6">
        <v>0.61101025922728469</v>
      </c>
      <c r="G24" s="6">
        <v>5.0363469789341107</v>
      </c>
      <c r="H24" s="6">
        <v>5.3464999999999992E-2</v>
      </c>
      <c r="I24" s="6">
        <v>0.36637919879920938</v>
      </c>
      <c r="J24" s="6">
        <v>0.37680575879920947</v>
      </c>
      <c r="K24" s="6">
        <v>0.39165863879920954</v>
      </c>
      <c r="L24" s="6">
        <v>0.1115158883351573</v>
      </c>
      <c r="M24" s="6">
        <v>1.8446535031494049</v>
      </c>
      <c r="N24" s="6">
        <v>0.13007448652933062</v>
      </c>
      <c r="O24" s="6">
        <v>2.0030987708221787E-2</v>
      </c>
      <c r="P24" s="6">
        <v>7.02495568871321E-3</v>
      </c>
      <c r="Q24" s="6">
        <v>3.5142954464558521E-3</v>
      </c>
      <c r="R24" s="6">
        <v>4.3269735644194222E-2</v>
      </c>
      <c r="S24" s="6">
        <v>2.149931356441942E-2</v>
      </c>
      <c r="T24" s="6">
        <v>1.1726407115972439E-2</v>
      </c>
      <c r="U24" s="6">
        <v>2.4694901817584533E-3</v>
      </c>
      <c r="V24" s="6">
        <v>1.0049697069293306</v>
      </c>
      <c r="W24" s="6">
        <v>0.28982161444356608</v>
      </c>
      <c r="X24" s="6">
        <v>5.3749381053616797E-2</v>
      </c>
      <c r="Y24" s="6">
        <v>0.13010421308042519</v>
      </c>
      <c r="Z24" s="6">
        <v>3.087532408042519E-2</v>
      </c>
      <c r="AA24" s="6">
        <v>2.5015882080425191E-2</v>
      </c>
      <c r="AB24" s="6">
        <v>0.23974480029489237</v>
      </c>
      <c r="AC24" s="6">
        <v>7.6446407999999997E-3</v>
      </c>
      <c r="AD24" s="6">
        <v>0.1151495</v>
      </c>
      <c r="AE24" s="36"/>
      <c r="AF24" s="24">
        <v>4474.37</v>
      </c>
      <c r="AG24" s="24">
        <v>676.84</v>
      </c>
      <c r="AH24" s="24">
        <v>3317.9528871320972</v>
      </c>
      <c r="AI24" s="24">
        <v>1445</v>
      </c>
      <c r="AJ24" s="24" t="s">
        <v>428</v>
      </c>
      <c r="AK24" s="24" t="s">
        <v>429</v>
      </c>
      <c r="AL24" s="38" t="s">
        <v>49</v>
      </c>
    </row>
    <row r="25" spans="1:38" s="2" customFormat="1" ht="26.25" customHeight="1" thickBot="1" x14ac:dyDescent="0.25">
      <c r="A25" s="57" t="s">
        <v>73</v>
      </c>
      <c r="B25" s="61" t="s">
        <v>74</v>
      </c>
      <c r="C25" s="63" t="s">
        <v>75</v>
      </c>
      <c r="D25" s="59"/>
      <c r="E25" s="6">
        <v>4.4239635957243922E-2</v>
      </c>
      <c r="F25" s="6">
        <v>2.8207607107499717E-2</v>
      </c>
      <c r="G25" s="6">
        <v>4.8502907800358243E-3</v>
      </c>
      <c r="H25" s="6" t="s">
        <v>438</v>
      </c>
      <c r="I25" s="6">
        <v>6.117119736452634E-4</v>
      </c>
      <c r="J25" s="6">
        <v>6.117119736452634E-4</v>
      </c>
      <c r="K25" s="6">
        <v>6.117119736452634E-4</v>
      </c>
      <c r="L25" s="6">
        <v>2.9362174734972636E-4</v>
      </c>
      <c r="M25" s="6">
        <v>9.2059742773562256E-2</v>
      </c>
      <c r="N25" s="6">
        <v>3.9680814626243935E-4</v>
      </c>
      <c r="O25" s="6">
        <v>5.6686878037491326E-5</v>
      </c>
      <c r="P25" s="6">
        <v>1.7006063411247396E-4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244.94400000000002</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3.1737527247944053E-5</v>
      </c>
      <c r="F26" s="6">
        <v>4.5135296690989533E-5</v>
      </c>
      <c r="G26" s="6">
        <v>3.3347840275604207E-6</v>
      </c>
      <c r="H26" s="6" t="s">
        <v>438</v>
      </c>
      <c r="I26" s="6">
        <v>1.2602612102419811E-6</v>
      </c>
      <c r="J26" s="6">
        <v>1.2602612102419811E-6</v>
      </c>
      <c r="K26" s="6">
        <v>1.2602612102419811E-6</v>
      </c>
      <c r="L26" s="6">
        <v>6.0492538091615102E-7</v>
      </c>
      <c r="M26" s="6">
        <v>7.4049433861870308E-5</v>
      </c>
      <c r="N26" s="6">
        <v>1.9327912800000003E-7</v>
      </c>
      <c r="O26" s="6">
        <v>2.7611304000000002E-8</v>
      </c>
      <c r="P26" s="6">
        <v>8.2833911999999998E-8</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0.119308444584</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7.9384381773917987</v>
      </c>
      <c r="F27" s="6">
        <v>13.542017869667232</v>
      </c>
      <c r="G27" s="6">
        <v>0.10265651044701794</v>
      </c>
      <c r="H27" s="6">
        <v>1.6910410297654766E-2</v>
      </c>
      <c r="I27" s="6">
        <v>6.4112271647168886E-2</v>
      </c>
      <c r="J27" s="6">
        <v>6.4112271647168886E-2</v>
      </c>
      <c r="K27" s="6">
        <v>6.4112271647168886E-2</v>
      </c>
      <c r="L27" s="6">
        <v>3.1540733358399145E-2</v>
      </c>
      <c r="M27" s="6">
        <v>175.41547366997187</v>
      </c>
      <c r="N27" s="6">
        <v>31.48888991674341</v>
      </c>
      <c r="O27" s="6">
        <v>6.2217045361621175E-5</v>
      </c>
      <c r="P27" s="6">
        <v>2.7379649273000682E-3</v>
      </c>
      <c r="Q27" s="6">
        <v>9.3577755674988135E-5</v>
      </c>
      <c r="R27" s="6">
        <v>2.0296929031091851E-3</v>
      </c>
      <c r="S27" s="6">
        <v>1.4460338573942944E-3</v>
      </c>
      <c r="T27" s="6">
        <v>7.1171320717029762E-4</v>
      </c>
      <c r="U27" s="6">
        <v>6.2721420626733949E-5</v>
      </c>
      <c r="V27" s="6">
        <v>1.0364165661364487E-2</v>
      </c>
      <c r="W27" s="6">
        <v>0.12202959999999999</v>
      </c>
      <c r="X27" s="6">
        <v>1.9310707243E-3</v>
      </c>
      <c r="Y27" s="6">
        <v>3.3101962911999999E-3</v>
      </c>
      <c r="Z27" s="6">
        <v>1.2855446252999999E-3</v>
      </c>
      <c r="AA27" s="6">
        <v>3.7669593034000003E-3</v>
      </c>
      <c r="AB27" s="6">
        <v>1.02937709442E-2</v>
      </c>
      <c r="AC27" s="6">
        <v>1.132645E-4</v>
      </c>
      <c r="AD27" s="6">
        <v>2.3844499999999998E-5</v>
      </c>
      <c r="AE27" s="36"/>
      <c r="AF27" s="24">
        <v>14022.939400825169</v>
      </c>
      <c r="AG27" s="24" t="s">
        <v>429</v>
      </c>
      <c r="AH27" s="24" t="s">
        <v>428</v>
      </c>
      <c r="AI27" s="24" t="s">
        <v>429</v>
      </c>
      <c r="AJ27" s="24" t="s">
        <v>429</v>
      </c>
      <c r="AK27" s="24" t="s">
        <v>429</v>
      </c>
      <c r="AL27" s="38" t="s">
        <v>49</v>
      </c>
    </row>
    <row r="28" spans="1:38" s="2" customFormat="1" ht="26.25" customHeight="1" thickBot="1" x14ac:dyDescent="0.25">
      <c r="A28" s="57" t="s">
        <v>78</v>
      </c>
      <c r="B28" s="57" t="s">
        <v>81</v>
      </c>
      <c r="C28" s="58" t="s">
        <v>82</v>
      </c>
      <c r="D28" s="59"/>
      <c r="E28" s="6">
        <v>1.8511401728324468</v>
      </c>
      <c r="F28" s="6">
        <v>2.0005255412938254</v>
      </c>
      <c r="G28" s="6">
        <v>2.8093281289459402E-2</v>
      </c>
      <c r="H28" s="6">
        <v>4.1685709653183529E-3</v>
      </c>
      <c r="I28" s="6">
        <v>5.2572735508155201E-2</v>
      </c>
      <c r="J28" s="6">
        <v>5.2572735508155201E-2</v>
      </c>
      <c r="K28" s="6">
        <v>5.2572735508155201E-2</v>
      </c>
      <c r="L28" s="6">
        <v>2.8840538846028156E-2</v>
      </c>
      <c r="M28" s="6">
        <v>24.991783172006148</v>
      </c>
      <c r="N28" s="6">
        <v>6.7483198289177864</v>
      </c>
      <c r="O28" s="6">
        <v>1.3804222476362779E-5</v>
      </c>
      <c r="P28" s="6">
        <v>6.3665279698272193E-4</v>
      </c>
      <c r="Q28" s="6">
        <v>2.0995686668631699E-5</v>
      </c>
      <c r="R28" s="6">
        <v>5.1498377628767336E-4</v>
      </c>
      <c r="S28" s="6">
        <v>3.6354659631618037E-4</v>
      </c>
      <c r="T28" s="6">
        <v>1.5440826416685902E-4</v>
      </c>
      <c r="U28" s="6">
        <v>1.4382928384537839E-5</v>
      </c>
      <c r="V28" s="6">
        <v>2.3905443606939943E-3</v>
      </c>
      <c r="W28" s="6">
        <v>2.7285299999999998E-2</v>
      </c>
      <c r="X28" s="6">
        <v>5.1138268299999999E-4</v>
      </c>
      <c r="Y28" s="6">
        <v>7.6745125970000005E-4</v>
      </c>
      <c r="Z28" s="6">
        <v>3.7927987689999999E-4</v>
      </c>
      <c r="AA28" s="6">
        <v>8.1183307230000006E-4</v>
      </c>
      <c r="AB28" s="6">
        <v>2.4699468919000002E-3</v>
      </c>
      <c r="AC28" s="6">
        <v>2.0700499999999999E-5</v>
      </c>
      <c r="AD28" s="6">
        <v>1.85855E-5</v>
      </c>
      <c r="AE28" s="36"/>
      <c r="AF28" s="24">
        <v>3052.141650617707</v>
      </c>
      <c r="AG28" s="24" t="s">
        <v>429</v>
      </c>
      <c r="AH28" s="24" t="s">
        <v>428</v>
      </c>
      <c r="AI28" s="24" t="s">
        <v>429</v>
      </c>
      <c r="AJ28" s="24" t="s">
        <v>429</v>
      </c>
      <c r="AK28" s="24" t="s">
        <v>429</v>
      </c>
      <c r="AL28" s="38" t="s">
        <v>49</v>
      </c>
    </row>
    <row r="29" spans="1:38" s="2" customFormat="1" ht="26.25" customHeight="1" thickBot="1" x14ac:dyDescent="0.25">
      <c r="A29" s="57" t="s">
        <v>78</v>
      </c>
      <c r="B29" s="57" t="s">
        <v>83</v>
      </c>
      <c r="C29" s="58" t="s">
        <v>84</v>
      </c>
      <c r="D29" s="59"/>
      <c r="E29" s="6">
        <v>8.5803026547914634</v>
      </c>
      <c r="F29" s="6">
        <v>2.9364105638849352</v>
      </c>
      <c r="G29" s="6">
        <v>0.16924078765170875</v>
      </c>
      <c r="H29" s="6">
        <v>3.2042603113624692E-3</v>
      </c>
      <c r="I29" s="6">
        <v>0.24999862805917444</v>
      </c>
      <c r="J29" s="6">
        <v>0.24999862805917444</v>
      </c>
      <c r="K29" s="6">
        <v>0.24999862805917444</v>
      </c>
      <c r="L29" s="6">
        <v>0.12636790077083215</v>
      </c>
      <c r="M29" s="6">
        <v>6.5514054226780587</v>
      </c>
      <c r="N29" s="6">
        <v>9.3865636802471126</v>
      </c>
      <c r="O29" s="6">
        <v>2.5312392280793685E-5</v>
      </c>
      <c r="P29" s="6">
        <v>1.5333630084854537E-3</v>
      </c>
      <c r="Q29" s="6">
        <v>4.1426779975357941E-5</v>
      </c>
      <c r="R29" s="6">
        <v>1.7552594173493783E-3</v>
      </c>
      <c r="S29" s="6">
        <v>1.2023778807304969E-3</v>
      </c>
      <c r="T29" s="6">
        <v>2.3921963791661579E-4</v>
      </c>
      <c r="U29" s="6">
        <v>3.2228775389128539E-5</v>
      </c>
      <c r="V29" s="6">
        <v>5.5252394324562552E-3</v>
      </c>
      <c r="W29" s="6">
        <v>7.3192300000000002E-2</v>
      </c>
      <c r="X29" s="6">
        <v>1.0456052343E-3</v>
      </c>
      <c r="Y29" s="6">
        <v>6.3317205839000003E-3</v>
      </c>
      <c r="Z29" s="6">
        <v>7.0752620836000008E-3</v>
      </c>
      <c r="AA29" s="6">
        <v>1.6264970308000001E-3</v>
      </c>
      <c r="AB29" s="6">
        <v>1.6079084932600001E-2</v>
      </c>
      <c r="AC29" s="6">
        <v>1.47502E-5</v>
      </c>
      <c r="AD29" s="6">
        <v>1.27316E-5</v>
      </c>
      <c r="AE29" s="36"/>
      <c r="AF29" s="24">
        <v>10529.386779254166</v>
      </c>
      <c r="AG29" s="24" t="s">
        <v>429</v>
      </c>
      <c r="AH29" s="24">
        <v>84</v>
      </c>
      <c r="AI29" s="24" t="s">
        <v>429</v>
      </c>
      <c r="AJ29" s="24" t="s">
        <v>429</v>
      </c>
      <c r="AK29" s="24" t="s">
        <v>429</v>
      </c>
      <c r="AL29" s="38" t="s">
        <v>49</v>
      </c>
    </row>
    <row r="30" spans="1:38" s="2" customFormat="1" ht="26.25" customHeight="1" thickBot="1" x14ac:dyDescent="0.25">
      <c r="A30" s="57" t="s">
        <v>78</v>
      </c>
      <c r="B30" s="57" t="s">
        <v>85</v>
      </c>
      <c r="C30" s="58" t="s">
        <v>86</v>
      </c>
      <c r="D30" s="59"/>
      <c r="E30" s="6">
        <v>1.6156255250477209E-3</v>
      </c>
      <c r="F30" s="6">
        <v>0.20712700247136412</v>
      </c>
      <c r="G30" s="6">
        <v>2.2323629790960936E-4</v>
      </c>
      <c r="H30" s="6">
        <v>4.2456033834683415E-5</v>
      </c>
      <c r="I30" s="6">
        <v>4.7224789894996797E-3</v>
      </c>
      <c r="J30" s="6">
        <v>4.7224789894996797E-3</v>
      </c>
      <c r="K30" s="6">
        <v>4.7224789894996797E-3</v>
      </c>
      <c r="L30" s="6">
        <v>6.7553337497883495E-4</v>
      </c>
      <c r="M30" s="6">
        <v>0.43828524330022989</v>
      </c>
      <c r="N30" s="6">
        <v>7.5938386017123008E-2</v>
      </c>
      <c r="O30" s="6">
        <v>1.1534077032094167E-4</v>
      </c>
      <c r="P30" s="6">
        <v>6.4738526393786718E-6</v>
      </c>
      <c r="Q30" s="6">
        <v>2.2323629790960938E-7</v>
      </c>
      <c r="R30" s="6">
        <v>4.8970668277119778E-4</v>
      </c>
      <c r="S30" s="6">
        <v>1.9656711282007425E-2</v>
      </c>
      <c r="T30" s="6">
        <v>8.0729725938951595E-4</v>
      </c>
      <c r="U30" s="6">
        <v>1.1483554248707179E-4</v>
      </c>
      <c r="V30" s="6">
        <v>1.1397234533181316E-2</v>
      </c>
      <c r="W30" s="6">
        <v>3.5059999999999996E-4</v>
      </c>
      <c r="X30" s="6">
        <v>5.3425558000000001E-6</v>
      </c>
      <c r="Y30" s="6">
        <v>9.7946855999999999E-6</v>
      </c>
      <c r="Z30" s="6">
        <v>3.3390974000000002E-6</v>
      </c>
      <c r="AA30" s="6">
        <v>1.1464234400000001E-5</v>
      </c>
      <c r="AB30" s="6">
        <v>2.9940573200000002E-5</v>
      </c>
      <c r="AC30" s="6">
        <v>3.5059999999999998E-7</v>
      </c>
      <c r="AD30" s="6">
        <v>3.5059999999999998E-7</v>
      </c>
      <c r="AE30" s="36"/>
      <c r="AF30" s="24">
        <v>32.741323693409377</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1.4471428580720729</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67.494742900481469</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7.8759370107627444E-2</v>
      </c>
      <c r="J32" s="6">
        <v>0.15138428919678712</v>
      </c>
      <c r="K32" s="6">
        <v>0.19408834074775916</v>
      </c>
      <c r="L32" s="6">
        <v>7.8759370107627444E-3</v>
      </c>
      <c r="M32" s="6" t="s">
        <v>438</v>
      </c>
      <c r="N32" s="6">
        <v>0.22523636861589999</v>
      </c>
      <c r="O32" s="6">
        <v>1.0047234042857255E-3</v>
      </c>
      <c r="P32" s="6">
        <v>6.300235145019448E-7</v>
      </c>
      <c r="Q32" s="6">
        <v>6.3002351450194509E-13</v>
      </c>
      <c r="R32" s="6">
        <v>8.3871803128591618E-2</v>
      </c>
      <c r="S32" s="6">
        <v>1.8398583808595939</v>
      </c>
      <c r="T32" s="6">
        <v>1.3006097356958249E-2</v>
      </c>
      <c r="U32" s="6">
        <v>1.5751874021525478E-3</v>
      </c>
      <c r="V32" s="6">
        <v>0.63002351450194449</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5659.8112414092002</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4.1991343771182403E-2</v>
      </c>
      <c r="J33" s="6">
        <v>7.7761747724411828E-2</v>
      </c>
      <c r="K33" s="6">
        <v>0.15552349544882366</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5659.8112414092002</v>
      </c>
      <c r="AL33" s="38" t="s">
        <v>412</v>
      </c>
    </row>
    <row r="34" spans="1:38" s="2" customFormat="1" ht="26.25" customHeight="1" thickBot="1" x14ac:dyDescent="0.25">
      <c r="A34" s="57" t="s">
        <v>70</v>
      </c>
      <c r="B34" s="57" t="s">
        <v>93</v>
      </c>
      <c r="C34" s="58" t="s">
        <v>94</v>
      </c>
      <c r="D34" s="59"/>
      <c r="E34" s="6">
        <v>4.9436050800000002</v>
      </c>
      <c r="F34" s="6">
        <v>0.39468827599999995</v>
      </c>
      <c r="G34" s="6">
        <v>0.33185964699999998</v>
      </c>
      <c r="H34" s="6">
        <v>8.299882E-4</v>
      </c>
      <c r="I34" s="6">
        <v>0.104290972</v>
      </c>
      <c r="J34" s="6">
        <v>0.11259085399999999</v>
      </c>
      <c r="K34" s="6">
        <v>0.16712226599999999</v>
      </c>
      <c r="L34" s="6">
        <v>6.7789131799999999E-2</v>
      </c>
      <c r="M34" s="6">
        <v>1.3364406</v>
      </c>
      <c r="N34" s="6" t="s">
        <v>438</v>
      </c>
      <c r="O34" s="6">
        <v>8.3000000000000001E-4</v>
      </c>
      <c r="P34" s="6" t="s">
        <v>438</v>
      </c>
      <c r="Q34" s="6" t="s">
        <v>438</v>
      </c>
      <c r="R34" s="6">
        <v>4.15E-3</v>
      </c>
      <c r="S34" s="6">
        <v>0.1411</v>
      </c>
      <c r="T34" s="6">
        <v>5.8100000000000001E-3</v>
      </c>
      <c r="U34" s="6">
        <v>8.3000000000000001E-4</v>
      </c>
      <c r="V34" s="6">
        <v>8.299999999999999E-2</v>
      </c>
      <c r="W34" s="6" t="s">
        <v>429</v>
      </c>
      <c r="X34" s="6">
        <v>2.49E-3</v>
      </c>
      <c r="Y34" s="6">
        <v>4.15E-3</v>
      </c>
      <c r="Z34" s="6" t="s">
        <v>429</v>
      </c>
      <c r="AA34" s="6" t="s">
        <v>429</v>
      </c>
      <c r="AB34" s="6">
        <v>6.6400000000000001E-3</v>
      </c>
      <c r="AC34" s="6" t="s">
        <v>429</v>
      </c>
      <c r="AD34" s="6" t="s">
        <v>429</v>
      </c>
      <c r="AE34" s="36"/>
      <c r="AF34" s="24">
        <v>5693.66</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6" t="s">
        <v>428</v>
      </c>
      <c r="F35" s="6" t="s">
        <v>428</v>
      </c>
      <c r="G35" s="6" t="s">
        <v>428</v>
      </c>
      <c r="H35" s="6" t="s">
        <v>428</v>
      </c>
      <c r="I35" s="6" t="s">
        <v>428</v>
      </c>
      <c r="J35" s="6" t="s">
        <v>428</v>
      </c>
      <c r="K35" s="6" t="s">
        <v>428</v>
      </c>
      <c r="L35" s="6" t="s">
        <v>428</v>
      </c>
      <c r="M35" s="6" t="s">
        <v>428</v>
      </c>
      <c r="N35" s="6" t="s">
        <v>428</v>
      </c>
      <c r="O35" s="6" t="s">
        <v>428</v>
      </c>
      <c r="P35" s="6" t="s">
        <v>428</v>
      </c>
      <c r="Q35" s="6" t="s">
        <v>428</v>
      </c>
      <c r="R35" s="6" t="s">
        <v>428</v>
      </c>
      <c r="S35" s="6" t="s">
        <v>428</v>
      </c>
      <c r="T35" s="6" t="s">
        <v>428</v>
      </c>
      <c r="U35" s="6" t="s">
        <v>428</v>
      </c>
      <c r="V35" s="6" t="s">
        <v>428</v>
      </c>
      <c r="W35" s="6" t="s">
        <v>428</v>
      </c>
      <c r="X35" s="6" t="s">
        <v>428</v>
      </c>
      <c r="Y35" s="6" t="s">
        <v>428</v>
      </c>
      <c r="Z35" s="6" t="s">
        <v>428</v>
      </c>
      <c r="AA35" s="6" t="s">
        <v>428</v>
      </c>
      <c r="AB35" s="6" t="s">
        <v>428</v>
      </c>
      <c r="AC35" s="6" t="s">
        <v>428</v>
      </c>
      <c r="AD35" s="6" t="s">
        <v>428</v>
      </c>
      <c r="AE35" s="36"/>
      <c r="AF35" s="6" t="s">
        <v>428</v>
      </c>
      <c r="AG35" s="6" t="s">
        <v>428</v>
      </c>
      <c r="AH35" s="6" t="s">
        <v>428</v>
      </c>
      <c r="AI35" s="6" t="s">
        <v>428</v>
      </c>
      <c r="AJ35" s="6" t="s">
        <v>428</v>
      </c>
      <c r="AK35" s="24" t="s">
        <v>429</v>
      </c>
      <c r="AL35" s="38" t="s">
        <v>49</v>
      </c>
    </row>
    <row r="36" spans="1:38" s="2" customFormat="1" ht="26.25" customHeight="1" thickBot="1" x14ac:dyDescent="0.25">
      <c r="A36" s="57" t="s">
        <v>95</v>
      </c>
      <c r="B36" s="57" t="s">
        <v>98</v>
      </c>
      <c r="C36" s="58" t="s">
        <v>99</v>
      </c>
      <c r="D36" s="59"/>
      <c r="E36" s="6">
        <v>1.0333304780974911E-2</v>
      </c>
      <c r="F36" s="6">
        <v>1.1621465060400222E-2</v>
      </c>
      <c r="G36" s="6">
        <v>1.4030363727028127E-4</v>
      </c>
      <c r="H36" s="6">
        <v>8.4433968180187504E-7</v>
      </c>
      <c r="I36" s="6">
        <v>7.6395975381248577E-4</v>
      </c>
      <c r="J36" s="6">
        <v>7.763794361171733E-4</v>
      </c>
      <c r="K36" s="6">
        <v>7.763794361171733E-4</v>
      </c>
      <c r="L36" s="6">
        <v>8.3405631279686787E-5</v>
      </c>
      <c r="M36" s="6">
        <v>3.6566360929719599E-2</v>
      </c>
      <c r="N36" s="6" t="s">
        <v>438</v>
      </c>
      <c r="O36" s="6">
        <v>6.2224196823046881E-7</v>
      </c>
      <c r="P36" s="6" t="s">
        <v>438</v>
      </c>
      <c r="Q36" s="6" t="s">
        <v>438</v>
      </c>
      <c r="R36" s="6">
        <v>9.3148411523437492E-6</v>
      </c>
      <c r="S36" s="6">
        <v>1.0939877428124998E-4</v>
      </c>
      <c r="T36" s="6">
        <v>1.2420117004687499E-4</v>
      </c>
      <c r="U36" s="6">
        <v>1.2420303304687499E-5</v>
      </c>
      <c r="V36" s="6">
        <v>1.4909828765624996E-4</v>
      </c>
      <c r="W36" s="6">
        <v>1.6145586996093751E-8</v>
      </c>
      <c r="X36" s="6">
        <v>3.2291809382812501E-9</v>
      </c>
      <c r="Y36" s="6">
        <v>5.9615110453124993E-9</v>
      </c>
      <c r="Z36" s="6">
        <v>1.6145586996093746E-9</v>
      </c>
      <c r="AA36" s="6">
        <v>6.3340379753906236E-9</v>
      </c>
      <c r="AB36" s="6">
        <v>9.1906919835937498E-9</v>
      </c>
      <c r="AC36" s="6">
        <v>9.9357458437499983E-9</v>
      </c>
      <c r="AD36" s="6">
        <v>4.719479275781249E-9</v>
      </c>
      <c r="AE36" s="36"/>
      <c r="AF36" s="24">
        <v>8</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6" t="s">
        <v>428</v>
      </c>
      <c r="F38" s="6" t="s">
        <v>428</v>
      </c>
      <c r="G38" s="6" t="s">
        <v>428</v>
      </c>
      <c r="H38" s="6" t="s">
        <v>428</v>
      </c>
      <c r="I38" s="6" t="s">
        <v>428</v>
      </c>
      <c r="J38" s="6" t="s">
        <v>428</v>
      </c>
      <c r="K38" s="6" t="s">
        <v>428</v>
      </c>
      <c r="L38" s="6" t="s">
        <v>428</v>
      </c>
      <c r="M38" s="6" t="s">
        <v>428</v>
      </c>
      <c r="N38" s="6" t="s">
        <v>428</v>
      </c>
      <c r="O38" s="6" t="s">
        <v>428</v>
      </c>
      <c r="P38" s="6" t="s">
        <v>428</v>
      </c>
      <c r="Q38" s="6" t="s">
        <v>428</v>
      </c>
      <c r="R38" s="6" t="s">
        <v>428</v>
      </c>
      <c r="S38" s="6" t="s">
        <v>428</v>
      </c>
      <c r="T38" s="6" t="s">
        <v>428</v>
      </c>
      <c r="U38" s="6" t="s">
        <v>428</v>
      </c>
      <c r="V38" s="6" t="s">
        <v>428</v>
      </c>
      <c r="W38" s="6" t="s">
        <v>428</v>
      </c>
      <c r="X38" s="6" t="s">
        <v>428</v>
      </c>
      <c r="Y38" s="6" t="s">
        <v>428</v>
      </c>
      <c r="Z38" s="6" t="s">
        <v>428</v>
      </c>
      <c r="AA38" s="6" t="s">
        <v>428</v>
      </c>
      <c r="AB38" s="6" t="s">
        <v>428</v>
      </c>
      <c r="AC38" s="6" t="s">
        <v>428</v>
      </c>
      <c r="AD38" s="6" t="s">
        <v>428</v>
      </c>
      <c r="AE38" s="36"/>
      <c r="AF38" s="6" t="s">
        <v>428</v>
      </c>
      <c r="AG38" s="6" t="s">
        <v>428</v>
      </c>
      <c r="AH38" s="6" t="s">
        <v>428</v>
      </c>
      <c r="AI38" s="6" t="s">
        <v>428</v>
      </c>
      <c r="AJ38" s="6" t="s">
        <v>428</v>
      </c>
      <c r="AK38" s="24" t="s">
        <v>429</v>
      </c>
      <c r="AL38" s="38" t="s">
        <v>49</v>
      </c>
    </row>
    <row r="39" spans="1:38" s="2" customFormat="1" ht="26.25" customHeight="1" thickBot="1" x14ac:dyDescent="0.25">
      <c r="A39" s="57" t="s">
        <v>103</v>
      </c>
      <c r="B39" s="57" t="s">
        <v>104</v>
      </c>
      <c r="C39" s="58" t="s">
        <v>389</v>
      </c>
      <c r="D39" s="59"/>
      <c r="E39" s="6">
        <v>2.9897127021502055</v>
      </c>
      <c r="F39" s="6">
        <v>2.4228107931833769</v>
      </c>
      <c r="G39" s="6">
        <v>11.937226951732514</v>
      </c>
      <c r="H39" s="6">
        <v>0.203796</v>
      </c>
      <c r="I39" s="6">
        <v>1.6836005271356234</v>
      </c>
      <c r="J39" s="6">
        <v>1.7760429291356234</v>
      </c>
      <c r="K39" s="6">
        <v>1.8715976891356232</v>
      </c>
      <c r="L39" s="6">
        <v>0.2898269105413237</v>
      </c>
      <c r="M39" s="6">
        <v>10.944551351832381</v>
      </c>
      <c r="N39" s="6">
        <v>1.245696450137119</v>
      </c>
      <c r="O39" s="6">
        <v>8.801807048951979E-2</v>
      </c>
      <c r="P39" s="6">
        <v>6.9038599807916254E-2</v>
      </c>
      <c r="Q39" s="6">
        <v>4.6358206969499494E-2</v>
      </c>
      <c r="R39" s="6">
        <v>0.23837145385614014</v>
      </c>
      <c r="S39" s="6">
        <v>0.18139960518561402</v>
      </c>
      <c r="T39" s="6">
        <v>0.11804582316662036</v>
      </c>
      <c r="U39" s="6">
        <v>2.3607404338870788E-2</v>
      </c>
      <c r="V39" s="6">
        <v>4.5541415081371195</v>
      </c>
      <c r="W39" s="6">
        <v>2.2132582070395816</v>
      </c>
      <c r="X39" s="6">
        <v>0.42557963640652435</v>
      </c>
      <c r="Y39" s="6">
        <v>0.56777929065678656</v>
      </c>
      <c r="Z39" s="6">
        <v>0.22052969822278651</v>
      </c>
      <c r="AA39" s="6">
        <v>0.17267917318678649</v>
      </c>
      <c r="AB39" s="6">
        <v>1.3865677984728839</v>
      </c>
      <c r="AC39" s="6">
        <v>3.25884616E-2</v>
      </c>
      <c r="AD39" s="6">
        <v>1.3845860800000003</v>
      </c>
      <c r="AE39" s="36"/>
      <c r="AF39" s="24">
        <v>3108.9799999999996</v>
      </c>
      <c r="AG39" s="24">
        <v>8142.68</v>
      </c>
      <c r="AH39" s="24">
        <v>3578.7580791624378</v>
      </c>
      <c r="AI39" s="24">
        <v>5508</v>
      </c>
      <c r="AJ39" s="6" t="s">
        <v>428</v>
      </c>
      <c r="AK39" s="24" t="s">
        <v>429</v>
      </c>
      <c r="AL39" s="38" t="s">
        <v>49</v>
      </c>
    </row>
    <row r="40" spans="1:38" s="2" customFormat="1" ht="26.25" customHeight="1" thickBot="1" x14ac:dyDescent="0.25">
      <c r="A40" s="57" t="s">
        <v>70</v>
      </c>
      <c r="B40" s="57" t="s">
        <v>105</v>
      </c>
      <c r="C40" s="58" t="s">
        <v>390</v>
      </c>
      <c r="D40" s="59"/>
      <c r="E40" s="6">
        <v>6.2810388472545311</v>
      </c>
      <c r="F40" s="6">
        <v>1.249497591736997</v>
      </c>
      <c r="G40" s="6">
        <v>0.69723763238409042</v>
      </c>
      <c r="H40" s="6">
        <v>1.2693887404095082E-3</v>
      </c>
      <c r="I40" s="6">
        <v>0.74165803447719469</v>
      </c>
      <c r="J40" s="6">
        <v>0.74165803447719469</v>
      </c>
      <c r="K40" s="6">
        <v>0.74165803447719469</v>
      </c>
      <c r="L40" s="6">
        <v>0.40721447960596607</v>
      </c>
      <c r="M40" s="6">
        <v>3.9526091100175922</v>
      </c>
      <c r="N40" s="6">
        <v>0.15161725067385445</v>
      </c>
      <c r="O40" s="6">
        <v>1.7523440809602262E-3</v>
      </c>
      <c r="P40" s="6" t="s">
        <v>438</v>
      </c>
      <c r="Q40" s="6" t="s">
        <v>438</v>
      </c>
      <c r="R40" s="6">
        <v>8.7617204048011307E-3</v>
      </c>
      <c r="S40" s="6">
        <v>0.2978984937632384</v>
      </c>
      <c r="T40" s="6">
        <v>1.2266408566721584E-2</v>
      </c>
      <c r="U40" s="6">
        <v>1.7523440809602262E-3</v>
      </c>
      <c r="V40" s="6">
        <v>0.17523440809602261</v>
      </c>
      <c r="W40" s="6" t="s">
        <v>438</v>
      </c>
      <c r="X40" s="6">
        <v>1.397875264768181E-2</v>
      </c>
      <c r="Y40" s="6">
        <v>8.7517204048011294E-3</v>
      </c>
      <c r="Z40" s="6" t="s">
        <v>438</v>
      </c>
      <c r="AA40" s="6" t="s">
        <v>438</v>
      </c>
      <c r="AB40" s="6">
        <v>2.2730473052482939E-2</v>
      </c>
      <c r="AC40" s="6" t="s">
        <v>438</v>
      </c>
      <c r="AD40" s="6" t="s">
        <v>438</v>
      </c>
      <c r="AE40" s="36"/>
      <c r="AF40" s="24">
        <v>7447.22</v>
      </c>
      <c r="AG40" s="6" t="s">
        <v>428</v>
      </c>
      <c r="AH40" s="6" t="s">
        <v>428</v>
      </c>
      <c r="AI40" s="6" t="s">
        <v>428</v>
      </c>
      <c r="AJ40" s="6" t="s">
        <v>428</v>
      </c>
      <c r="AK40" s="24" t="s">
        <v>429</v>
      </c>
      <c r="AL40" s="38" t="s">
        <v>49</v>
      </c>
    </row>
    <row r="41" spans="1:38" s="2" customFormat="1" ht="26.25" customHeight="1" thickBot="1" x14ac:dyDescent="0.25">
      <c r="A41" s="57" t="s">
        <v>103</v>
      </c>
      <c r="B41" s="57" t="s">
        <v>106</v>
      </c>
      <c r="C41" s="58" t="s">
        <v>399</v>
      </c>
      <c r="D41" s="59"/>
      <c r="E41" s="6">
        <v>2.5604719753320335</v>
      </c>
      <c r="F41" s="6">
        <v>15.959641382233055</v>
      </c>
      <c r="G41" s="6">
        <v>7.0502877731016422</v>
      </c>
      <c r="H41" s="6">
        <v>1.8616618571169534</v>
      </c>
      <c r="I41" s="6">
        <v>19.74045106346534</v>
      </c>
      <c r="J41" s="6">
        <v>20.362958738354664</v>
      </c>
      <c r="K41" s="6">
        <v>21.544434088133304</v>
      </c>
      <c r="L41" s="6">
        <v>2.021477100361651</v>
      </c>
      <c r="M41" s="6">
        <v>131.09036209999999</v>
      </c>
      <c r="N41" s="6">
        <v>1.7717033595000005</v>
      </c>
      <c r="O41" s="6">
        <v>0.35903485025000004</v>
      </c>
      <c r="P41" s="6">
        <v>4.727982E-2</v>
      </c>
      <c r="Q41" s="6">
        <v>3.2357806000000003E-2</v>
      </c>
      <c r="R41" s="6">
        <v>0.68654709404000003</v>
      </c>
      <c r="S41" s="6">
        <v>0.31723213940399997</v>
      </c>
      <c r="T41" s="6">
        <v>0.15869590179000001</v>
      </c>
      <c r="U41" s="6">
        <v>2.3867605E-2</v>
      </c>
      <c r="V41" s="6">
        <v>15.1032809035</v>
      </c>
      <c r="W41" s="6">
        <v>22.962912772233054</v>
      </c>
      <c r="X41" s="6">
        <v>4.6235734882399999</v>
      </c>
      <c r="Y41" s="6">
        <v>4.2537137923599992</v>
      </c>
      <c r="Z41" s="6">
        <v>1.6381410823600002</v>
      </c>
      <c r="AA41" s="6">
        <v>2.35067895236</v>
      </c>
      <c r="AB41" s="6">
        <v>12.866107315320001</v>
      </c>
      <c r="AC41" s="6">
        <v>0.13526289999999999</v>
      </c>
      <c r="AD41" s="6">
        <v>0.90173376000000016</v>
      </c>
      <c r="AE41" s="36"/>
      <c r="AF41" s="24">
        <v>2183</v>
      </c>
      <c r="AG41" s="24">
        <v>5295</v>
      </c>
      <c r="AH41" s="24">
        <v>5089</v>
      </c>
      <c r="AI41" s="24">
        <v>26396</v>
      </c>
      <c r="AJ41" s="6" t="s">
        <v>428</v>
      </c>
      <c r="AK41" s="24" t="s">
        <v>429</v>
      </c>
      <c r="AL41" s="38" t="s">
        <v>49</v>
      </c>
    </row>
    <row r="42" spans="1:38" s="2" customFormat="1" ht="26.25" customHeight="1" thickBot="1" x14ac:dyDescent="0.25">
      <c r="A42" s="57" t="s">
        <v>70</v>
      </c>
      <c r="B42" s="57" t="s">
        <v>107</v>
      </c>
      <c r="C42" s="58" t="s">
        <v>108</v>
      </c>
      <c r="D42" s="59"/>
      <c r="E42" s="6">
        <v>1.402993245469522</v>
      </c>
      <c r="F42" s="6">
        <v>0.14520543657331136</v>
      </c>
      <c r="G42" s="6">
        <v>0.17199341021416806</v>
      </c>
      <c r="H42" s="6">
        <v>3.4398682042833606E-4</v>
      </c>
      <c r="I42" s="6">
        <v>9.0468533772652376E-2</v>
      </c>
      <c r="J42" s="6">
        <v>9.0468533772652376E-2</v>
      </c>
      <c r="K42" s="6">
        <v>9.0468533772652376E-2</v>
      </c>
      <c r="L42" s="6">
        <v>5.6155848434925867E-2</v>
      </c>
      <c r="M42" s="6">
        <v>0.46326425041186159</v>
      </c>
      <c r="N42" s="6" t="s">
        <v>438</v>
      </c>
      <c r="O42" s="6">
        <v>4.2998352553542008E-4</v>
      </c>
      <c r="P42" s="6" t="s">
        <v>438</v>
      </c>
      <c r="Q42" s="6" t="s">
        <v>438</v>
      </c>
      <c r="R42" s="6">
        <v>2.1499176276771003E-3</v>
      </c>
      <c r="S42" s="6">
        <v>7.3097199341021407E-2</v>
      </c>
      <c r="T42" s="6">
        <v>3.0098846787479407E-3</v>
      </c>
      <c r="U42" s="6">
        <v>4.2998352553542008E-4</v>
      </c>
      <c r="V42" s="6">
        <v>4.2998352553542007E-2</v>
      </c>
      <c r="W42" s="6" t="s">
        <v>438</v>
      </c>
      <c r="X42" s="6">
        <v>3.4398682042833606E-3</v>
      </c>
      <c r="Y42" s="6">
        <v>2.1499176276771003E-3</v>
      </c>
      <c r="Z42" s="6" t="s">
        <v>438</v>
      </c>
      <c r="AA42" s="6" t="s">
        <v>438</v>
      </c>
      <c r="AB42" s="6">
        <v>5.5897858319604605E-3</v>
      </c>
      <c r="AC42" s="6" t="s">
        <v>438</v>
      </c>
      <c r="AD42" s="6" t="s">
        <v>438</v>
      </c>
      <c r="AE42" s="36"/>
      <c r="AF42" s="24">
        <v>1827</v>
      </c>
      <c r="AG42" s="6" t="s">
        <v>428</v>
      </c>
      <c r="AH42" s="6" t="s">
        <v>428</v>
      </c>
      <c r="AI42" s="6" t="s">
        <v>428</v>
      </c>
      <c r="AJ42" s="6" t="s">
        <v>428</v>
      </c>
      <c r="AK42" s="24" t="s">
        <v>429</v>
      </c>
      <c r="AL42" s="38" t="s">
        <v>49</v>
      </c>
    </row>
    <row r="43" spans="1:38" s="2" customFormat="1" ht="26.25" customHeight="1" thickBot="1" x14ac:dyDescent="0.25">
      <c r="A43" s="57" t="s">
        <v>103</v>
      </c>
      <c r="B43" s="57" t="s">
        <v>109</v>
      </c>
      <c r="C43" s="58" t="s">
        <v>110</v>
      </c>
      <c r="D43" s="59"/>
      <c r="E43" s="6">
        <v>0.512997570372416</v>
      </c>
      <c r="F43" s="6">
        <v>0.46657823308872393</v>
      </c>
      <c r="G43" s="6">
        <v>1.3244531086024971</v>
      </c>
      <c r="H43" s="6">
        <v>4.8321999999999997E-2</v>
      </c>
      <c r="I43" s="6">
        <v>0.24902663061257413</v>
      </c>
      <c r="J43" s="6">
        <v>0.25841747661257414</v>
      </c>
      <c r="K43" s="6">
        <v>0.27124679661257411</v>
      </c>
      <c r="L43" s="6">
        <v>5.9733450904502973E-2</v>
      </c>
      <c r="M43" s="6">
        <v>1.2896888104162172</v>
      </c>
      <c r="N43" s="6">
        <v>0.10748289428043374</v>
      </c>
      <c r="O43" s="6">
        <v>1.8414857168399124E-2</v>
      </c>
      <c r="P43" s="6">
        <v>5.6292010394743885E-3</v>
      </c>
      <c r="Q43" s="6">
        <v>5.8473378221248857E-3</v>
      </c>
      <c r="R43" s="6">
        <v>3.7647160876876237E-2</v>
      </c>
      <c r="S43" s="6">
        <v>1.8682959375375251E-2</v>
      </c>
      <c r="T43" s="6">
        <v>9.7951128768762365E-3</v>
      </c>
      <c r="U43" s="6">
        <v>3.3533372968324341E-3</v>
      </c>
      <c r="V43" s="6">
        <v>0.80385998770151168</v>
      </c>
      <c r="W43" s="6">
        <v>0.24004283907504942</v>
      </c>
      <c r="X43" s="6">
        <v>3.7029673480719297E-2</v>
      </c>
      <c r="Y43" s="6">
        <v>5.1936571864841623E-2</v>
      </c>
      <c r="Z43" s="6">
        <v>1.9016432106043375E-2</v>
      </c>
      <c r="AA43" s="6">
        <v>1.4971102212078948E-2</v>
      </c>
      <c r="AB43" s="6">
        <v>0.12295377966368325</v>
      </c>
      <c r="AC43" s="6">
        <v>6.8565912000000005E-3</v>
      </c>
      <c r="AD43" s="6">
        <v>8.9627560000000009E-2</v>
      </c>
      <c r="AE43" s="36"/>
      <c r="AF43" s="24">
        <v>904.33999999999992</v>
      </c>
      <c r="AG43" s="24">
        <v>526.76</v>
      </c>
      <c r="AH43" s="24">
        <v>670.29822124886493</v>
      </c>
      <c r="AI43" s="24">
        <v>1306</v>
      </c>
      <c r="AJ43" s="6" t="s">
        <v>428</v>
      </c>
      <c r="AK43" s="24" t="s">
        <v>429</v>
      </c>
      <c r="AL43" s="38" t="s">
        <v>49</v>
      </c>
    </row>
    <row r="44" spans="1:38" s="2" customFormat="1" ht="26.25" customHeight="1" thickBot="1" x14ac:dyDescent="0.25">
      <c r="A44" s="57" t="s">
        <v>70</v>
      </c>
      <c r="B44" s="57" t="s">
        <v>111</v>
      </c>
      <c r="C44" s="58" t="s">
        <v>112</v>
      </c>
      <c r="D44" s="59"/>
      <c r="E44" s="6">
        <v>3.585224271321195</v>
      </c>
      <c r="F44" s="6">
        <v>0.81447658409862045</v>
      </c>
      <c r="G44" s="6">
        <v>0.37313440809602261</v>
      </c>
      <c r="H44" s="6">
        <v>6.8447187769543215E-4</v>
      </c>
      <c r="I44" s="6">
        <v>0.37836758770907164</v>
      </c>
      <c r="J44" s="6">
        <v>0.37836758770907164</v>
      </c>
      <c r="K44" s="6">
        <v>0.37836758770907164</v>
      </c>
      <c r="L44" s="6">
        <v>0.20592425440961576</v>
      </c>
      <c r="M44" s="6">
        <v>3.8992994399877294</v>
      </c>
      <c r="N44" s="6">
        <v>0.45485175202156336</v>
      </c>
      <c r="O44" s="6">
        <v>9.6058602024005641E-4</v>
      </c>
      <c r="P44" s="6" t="s">
        <v>438</v>
      </c>
      <c r="Q44" s="6" t="s">
        <v>438</v>
      </c>
      <c r="R44" s="6">
        <v>4.8029301012002821E-3</v>
      </c>
      <c r="S44" s="6">
        <v>0.16329962344080956</v>
      </c>
      <c r="T44" s="6">
        <v>6.7241021416803949E-3</v>
      </c>
      <c r="U44" s="6">
        <v>9.6058602024005641E-4</v>
      </c>
      <c r="V44" s="6">
        <v>9.6058602024005638E-2</v>
      </c>
      <c r="W44" s="6" t="s">
        <v>438</v>
      </c>
      <c r="X44" s="6">
        <v>7.564688161920451E-3</v>
      </c>
      <c r="Y44" s="6">
        <v>4.7729301012002815E-3</v>
      </c>
      <c r="Z44" s="6" t="s">
        <v>438</v>
      </c>
      <c r="AA44" s="6" t="s">
        <v>438</v>
      </c>
      <c r="AB44" s="6">
        <v>1.2337618263120732E-2</v>
      </c>
      <c r="AC44" s="6" t="s">
        <v>438</v>
      </c>
      <c r="AD44" s="6" t="s">
        <v>438</v>
      </c>
      <c r="AE44" s="36"/>
      <c r="AF44" s="24">
        <v>4086.06</v>
      </c>
      <c r="AG44" s="6" t="s">
        <v>428</v>
      </c>
      <c r="AH44" s="6" t="s">
        <v>428</v>
      </c>
      <c r="AI44" s="6" t="s">
        <v>428</v>
      </c>
      <c r="AJ44" s="6" t="s">
        <v>428</v>
      </c>
      <c r="AK44" s="24" t="s">
        <v>429</v>
      </c>
      <c r="AL44" s="38" t="s">
        <v>49</v>
      </c>
    </row>
    <row r="45" spans="1:38" s="2" customFormat="1" ht="26.25" customHeight="1" thickBot="1" x14ac:dyDescent="0.25">
      <c r="A45" s="57" t="s">
        <v>70</v>
      </c>
      <c r="B45" s="57" t="s">
        <v>113</v>
      </c>
      <c r="C45" s="58" t="s">
        <v>114</v>
      </c>
      <c r="D45" s="59"/>
      <c r="E45" s="6">
        <v>3.3067636076642781</v>
      </c>
      <c r="F45" s="6">
        <v>0.11640646886488504</v>
      </c>
      <c r="G45" s="6">
        <v>0.59023513849100395</v>
      </c>
      <c r="H45" s="6" t="s">
        <v>438</v>
      </c>
      <c r="I45" s="6">
        <v>0.10918229847185137</v>
      </c>
      <c r="J45" s="6">
        <v>0.11938004885530876</v>
      </c>
      <c r="K45" s="6">
        <v>0.11938004885530876</v>
      </c>
      <c r="L45" s="6">
        <v>2.2877618100810737E-2</v>
      </c>
      <c r="M45" s="6">
        <v>0.31081579438569729</v>
      </c>
      <c r="N45" s="6">
        <v>6.0600311635192056E-3</v>
      </c>
      <c r="O45" s="6">
        <v>5.3997208268071189E-4</v>
      </c>
      <c r="P45" s="6">
        <v>1.1401132923771109E-3</v>
      </c>
      <c r="Q45" s="6">
        <v>9.3569326656982189E-3</v>
      </c>
      <c r="R45" s="6">
        <v>1.013680622621144E-2</v>
      </c>
      <c r="S45" s="6">
        <v>4.140005559117358E-2</v>
      </c>
      <c r="T45" s="6">
        <v>0.41384942501683963</v>
      </c>
      <c r="U45" s="6">
        <v>5.5196715657233747E-3</v>
      </c>
      <c r="V45" s="6">
        <v>5.0402561251734687E-2</v>
      </c>
      <c r="W45" s="6">
        <v>9.5386025920906337E-3</v>
      </c>
      <c r="X45" s="6" t="s">
        <v>438</v>
      </c>
      <c r="Y45" s="6" t="s">
        <v>438</v>
      </c>
      <c r="Z45" s="6" t="s">
        <v>438</v>
      </c>
      <c r="AA45" s="6" t="s">
        <v>438</v>
      </c>
      <c r="AB45" s="6" t="s">
        <v>438</v>
      </c>
      <c r="AC45" s="6">
        <v>4.079875183613183E-3</v>
      </c>
      <c r="AD45" s="6">
        <v>7.9774604166497586E-3</v>
      </c>
      <c r="AE45" s="36"/>
      <c r="AF45" s="24">
        <v>1762</v>
      </c>
      <c r="AG45" s="6" t="s">
        <v>428</v>
      </c>
      <c r="AH45" s="6" t="s">
        <v>428</v>
      </c>
      <c r="AI45" s="6" t="s">
        <v>428</v>
      </c>
      <c r="AJ45" s="6" t="s">
        <v>428</v>
      </c>
      <c r="AK45" s="24" t="s">
        <v>429</v>
      </c>
      <c r="AL45" s="38" t="s">
        <v>49</v>
      </c>
    </row>
    <row r="46" spans="1:38" s="2" customFormat="1" ht="26.25" customHeight="1" thickBot="1" x14ac:dyDescent="0.25">
      <c r="A46" s="57" t="s">
        <v>103</v>
      </c>
      <c r="B46" s="57" t="s">
        <v>115</v>
      </c>
      <c r="C46" s="58" t="s">
        <v>116</v>
      </c>
      <c r="D46" s="59"/>
      <c r="E46" s="6" t="s">
        <v>428</v>
      </c>
      <c r="F46" s="6" t="s">
        <v>428</v>
      </c>
      <c r="G46" s="6" t="s">
        <v>428</v>
      </c>
      <c r="H46" s="6" t="s">
        <v>428</v>
      </c>
      <c r="I46" s="6" t="s">
        <v>428</v>
      </c>
      <c r="J46" s="6" t="s">
        <v>428</v>
      </c>
      <c r="K46" s="6" t="s">
        <v>428</v>
      </c>
      <c r="L46" s="6" t="s">
        <v>428</v>
      </c>
      <c r="M46" s="6" t="s">
        <v>428</v>
      </c>
      <c r="N46" s="6" t="s">
        <v>428</v>
      </c>
      <c r="O46" s="6" t="s">
        <v>428</v>
      </c>
      <c r="P46" s="6" t="s">
        <v>428</v>
      </c>
      <c r="Q46" s="6" t="s">
        <v>428</v>
      </c>
      <c r="R46" s="6" t="s">
        <v>428</v>
      </c>
      <c r="S46" s="6" t="s">
        <v>428</v>
      </c>
      <c r="T46" s="6" t="s">
        <v>428</v>
      </c>
      <c r="U46" s="6" t="s">
        <v>428</v>
      </c>
      <c r="V46" s="6" t="s">
        <v>428</v>
      </c>
      <c r="W46" s="6" t="s">
        <v>428</v>
      </c>
      <c r="X46" s="6" t="s">
        <v>428</v>
      </c>
      <c r="Y46" s="6" t="s">
        <v>428</v>
      </c>
      <c r="Z46" s="6" t="s">
        <v>428</v>
      </c>
      <c r="AA46" s="6" t="s">
        <v>428</v>
      </c>
      <c r="AB46" s="6" t="s">
        <v>428</v>
      </c>
      <c r="AC46" s="6" t="s">
        <v>428</v>
      </c>
      <c r="AD46" s="6" t="s">
        <v>428</v>
      </c>
      <c r="AE46" s="36"/>
      <c r="AF46" s="6" t="s">
        <v>428</v>
      </c>
      <c r="AG46" s="6" t="s">
        <v>428</v>
      </c>
      <c r="AH46" s="6" t="s">
        <v>428</v>
      </c>
      <c r="AI46" s="6" t="s">
        <v>428</v>
      </c>
      <c r="AJ46" s="6" t="s">
        <v>428</v>
      </c>
      <c r="AK46" s="24" t="s">
        <v>429</v>
      </c>
      <c r="AL46" s="38" t="s">
        <v>49</v>
      </c>
    </row>
    <row r="47" spans="1:38" s="2" customFormat="1" ht="26.25" customHeight="1" thickBot="1" x14ac:dyDescent="0.25">
      <c r="A47" s="57" t="s">
        <v>70</v>
      </c>
      <c r="B47" s="57" t="s">
        <v>117</v>
      </c>
      <c r="C47" s="58" t="s">
        <v>118</v>
      </c>
      <c r="D47" s="59"/>
      <c r="E47" s="6" t="s">
        <v>428</v>
      </c>
      <c r="F47" s="6" t="s">
        <v>428</v>
      </c>
      <c r="G47" s="6" t="s">
        <v>428</v>
      </c>
      <c r="H47" s="6" t="s">
        <v>428</v>
      </c>
      <c r="I47" s="6" t="s">
        <v>428</v>
      </c>
      <c r="J47" s="6" t="s">
        <v>428</v>
      </c>
      <c r="K47" s="6" t="s">
        <v>428</v>
      </c>
      <c r="L47" s="6" t="s">
        <v>428</v>
      </c>
      <c r="M47" s="6" t="s">
        <v>428</v>
      </c>
      <c r="N47" s="6" t="s">
        <v>428</v>
      </c>
      <c r="O47" s="6" t="s">
        <v>428</v>
      </c>
      <c r="P47" s="6" t="s">
        <v>428</v>
      </c>
      <c r="Q47" s="6" t="s">
        <v>428</v>
      </c>
      <c r="R47" s="6" t="s">
        <v>428</v>
      </c>
      <c r="S47" s="6" t="s">
        <v>428</v>
      </c>
      <c r="T47" s="6" t="s">
        <v>428</v>
      </c>
      <c r="U47" s="6" t="s">
        <v>428</v>
      </c>
      <c r="V47" s="6" t="s">
        <v>428</v>
      </c>
      <c r="W47" s="6" t="s">
        <v>428</v>
      </c>
      <c r="X47" s="6" t="s">
        <v>428</v>
      </c>
      <c r="Y47" s="6" t="s">
        <v>428</v>
      </c>
      <c r="Z47" s="6" t="s">
        <v>428</v>
      </c>
      <c r="AA47" s="6" t="s">
        <v>428</v>
      </c>
      <c r="AB47" s="6" t="s">
        <v>428</v>
      </c>
      <c r="AC47" s="6" t="s">
        <v>428</v>
      </c>
      <c r="AD47" s="6" t="s">
        <v>428</v>
      </c>
      <c r="AE47" s="36"/>
      <c r="AF47" s="6" t="s">
        <v>428</v>
      </c>
      <c r="AG47" s="6" t="s">
        <v>428</v>
      </c>
      <c r="AH47" s="6" t="s">
        <v>428</v>
      </c>
      <c r="AI47" s="6" t="s">
        <v>428</v>
      </c>
      <c r="AJ47" s="6"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1.8210000000000001E-4</v>
      </c>
      <c r="J48" s="6">
        <v>1.8209999999999999E-3</v>
      </c>
      <c r="K48" s="6">
        <v>4.5525000000000001E-3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0.60699999999999998</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0.95599999999999996</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0.47799999999999998</v>
      </c>
      <c r="AL53" s="38" t="s">
        <v>135</v>
      </c>
    </row>
    <row r="54" spans="1:38" s="2" customFormat="1" ht="37.5" customHeight="1" thickBot="1" x14ac:dyDescent="0.25">
      <c r="A54" s="57" t="s">
        <v>119</v>
      </c>
      <c r="B54" s="61" t="s">
        <v>136</v>
      </c>
      <c r="C54" s="63" t="s">
        <v>137</v>
      </c>
      <c r="D54" s="60"/>
      <c r="E54" s="6" t="s">
        <v>429</v>
      </c>
      <c r="F54" s="6">
        <v>1.820327</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0.67031799999999997</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4.1517900000000003E-2</v>
      </c>
      <c r="F57" s="6">
        <v>7.0734200000000004E-3</v>
      </c>
      <c r="G57" s="6">
        <v>0.1568454</v>
      </c>
      <c r="H57" s="6" t="s">
        <v>429</v>
      </c>
      <c r="I57" s="6">
        <v>5.5357200000000001E-3</v>
      </c>
      <c r="J57" s="6">
        <v>1.568454E-2</v>
      </c>
      <c r="K57" s="6">
        <v>1.8452400000000001E-2</v>
      </c>
      <c r="L57" s="6">
        <v>1.6607159999999999E-4</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30.754000000000001</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2.08278E-2</v>
      </c>
      <c r="J58" s="6">
        <v>0.10413900000000001</v>
      </c>
      <c r="K58" s="6">
        <v>0.26778599999999997</v>
      </c>
      <c r="L58" s="6">
        <v>9.5807880000000007E-5</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29.754000000000001</v>
      </c>
      <c r="AL58" s="38" t="s">
        <v>148</v>
      </c>
    </row>
    <row r="59" spans="1:38" s="2" customFormat="1" ht="26.25" customHeight="1" thickBot="1" x14ac:dyDescent="0.25">
      <c r="A59" s="57" t="s">
        <v>53</v>
      </c>
      <c r="B59" s="65" t="s">
        <v>149</v>
      </c>
      <c r="C59" s="57" t="s">
        <v>401</v>
      </c>
      <c r="D59" s="59"/>
      <c r="E59" s="6" t="s">
        <v>438</v>
      </c>
      <c r="F59" s="6">
        <v>2.0699999999999998E-3</v>
      </c>
      <c r="G59" s="6" t="s">
        <v>438</v>
      </c>
      <c r="H59" s="6" t="s">
        <v>438</v>
      </c>
      <c r="I59" s="6">
        <v>6.8039999999999995E-4</v>
      </c>
      <c r="J59" s="6">
        <v>7.6544999999999998E-4</v>
      </c>
      <c r="K59" s="6">
        <v>8.5049999999999991E-4</v>
      </c>
      <c r="L59" s="6">
        <v>4.2184799999999993E-7</v>
      </c>
      <c r="M59" s="6" t="s">
        <v>438</v>
      </c>
      <c r="N59" s="6">
        <v>4.8194999999999991E-3</v>
      </c>
      <c r="O59" s="6">
        <v>3.6855000000000004E-4</v>
      </c>
      <c r="P59" s="6">
        <v>8.504999999999999E-6</v>
      </c>
      <c r="Q59" s="6">
        <v>5.3865E-4</v>
      </c>
      <c r="R59" s="6">
        <v>6.5204999999999994E-4</v>
      </c>
      <c r="S59" s="6">
        <v>1.9845000000000001E-5</v>
      </c>
      <c r="T59" s="6">
        <v>1.3891499999999998E-3</v>
      </c>
      <c r="U59" s="6">
        <v>2.2680000000000001E-3</v>
      </c>
      <c r="V59" s="6">
        <v>1.0489499999999999E-3</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2.835</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t="s">
        <v>429</v>
      </c>
      <c r="J60" s="6" t="s">
        <v>429</v>
      </c>
      <c r="K60" s="6" t="s">
        <v>429</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t="s">
        <v>438</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t="s">
        <v>429</v>
      </c>
      <c r="J61" s="6" t="s">
        <v>429</v>
      </c>
      <c r="K61" s="6" t="s">
        <v>429</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t="s">
        <v>438</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2.0045060999999997E-3</v>
      </c>
      <c r="F72" s="6">
        <v>6.1062379999999991E-3</v>
      </c>
      <c r="G72" s="6">
        <v>4.7684739999999996E-2</v>
      </c>
      <c r="H72" s="6" t="s">
        <v>438</v>
      </c>
      <c r="I72" s="6">
        <v>0.17804604299999999</v>
      </c>
      <c r="J72" s="6">
        <v>0.23737959199999997</v>
      </c>
      <c r="K72" s="6">
        <v>0.29672448999999995</v>
      </c>
      <c r="L72" s="6">
        <v>4.2714843947999999E-3</v>
      </c>
      <c r="M72" s="6">
        <v>6.7277109999999991E-3</v>
      </c>
      <c r="N72" s="6">
        <v>88.993135800000005</v>
      </c>
      <c r="O72" s="6">
        <v>0.23804540000000002</v>
      </c>
      <c r="P72" s="6">
        <v>1.8915000000000002E-4</v>
      </c>
      <c r="Q72" s="6">
        <v>8.8983867449999998</v>
      </c>
      <c r="R72" s="6">
        <v>0.68258359999999996</v>
      </c>
      <c r="S72" s="6">
        <v>8.9058960000000006E-2</v>
      </c>
      <c r="T72" s="6">
        <v>2.9687580999999996</v>
      </c>
      <c r="U72" s="6" t="s">
        <v>438</v>
      </c>
      <c r="V72" s="6">
        <v>2.4161679</v>
      </c>
      <c r="W72" s="6">
        <v>3.1221937000000002E-2</v>
      </c>
      <c r="X72" s="6" t="s">
        <v>438</v>
      </c>
      <c r="Y72" s="6" t="s">
        <v>438</v>
      </c>
      <c r="Z72" s="6" t="s">
        <v>438</v>
      </c>
      <c r="AA72" s="6" t="s">
        <v>438</v>
      </c>
      <c r="AB72" s="6">
        <v>4.7819500000000001E-3</v>
      </c>
      <c r="AC72" s="6" t="s">
        <v>438</v>
      </c>
      <c r="AD72" s="6">
        <v>9.4575000000000006E-3</v>
      </c>
      <c r="AE72" s="36"/>
      <c r="AF72" s="24" t="s">
        <v>429</v>
      </c>
      <c r="AG72" s="24" t="s">
        <v>429</v>
      </c>
      <c r="AH72" s="24" t="s">
        <v>429</v>
      </c>
      <c r="AI72" s="24" t="s">
        <v>429</v>
      </c>
      <c r="AJ72" s="24" t="s">
        <v>429</v>
      </c>
      <c r="AK72" s="24">
        <v>300.39400000000001</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1.8286718531751418</v>
      </c>
      <c r="G82" s="6" t="s">
        <v>429</v>
      </c>
      <c r="H82" s="6" t="s">
        <v>429</v>
      </c>
      <c r="I82" s="6" t="s">
        <v>429</v>
      </c>
      <c r="J82" s="6" t="s">
        <v>429</v>
      </c>
      <c r="K82" s="6" t="s">
        <v>429</v>
      </c>
      <c r="L82" s="6" t="s">
        <v>429</v>
      </c>
      <c r="M82" s="6" t="s">
        <v>429</v>
      </c>
      <c r="N82" s="6" t="s">
        <v>429</v>
      </c>
      <c r="O82" s="6" t="s">
        <v>429</v>
      </c>
      <c r="P82" s="6">
        <v>1.4479779999999999E-2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12.201502385457767</v>
      </c>
      <c r="AL82" s="139" t="s">
        <v>219</v>
      </c>
    </row>
    <row r="83" spans="1:38" s="2" customFormat="1" ht="26.25" customHeight="1" thickBot="1" x14ac:dyDescent="0.25">
      <c r="A83" s="57" t="s">
        <v>53</v>
      </c>
      <c r="B83" s="65" t="s">
        <v>211</v>
      </c>
      <c r="C83" s="108" t="s">
        <v>212</v>
      </c>
      <c r="D83" s="59"/>
      <c r="E83" s="6" t="s">
        <v>438</v>
      </c>
      <c r="F83" s="6">
        <v>7.5427839999999996E-4</v>
      </c>
      <c r="G83" s="6" t="s">
        <v>438</v>
      </c>
      <c r="H83" s="6" t="s">
        <v>429</v>
      </c>
      <c r="I83" s="6">
        <v>1.8856959999999999E-2</v>
      </c>
      <c r="J83" s="6">
        <v>0.1414272</v>
      </c>
      <c r="K83" s="6">
        <v>0.65999359999999996</v>
      </c>
      <c r="L83" s="6">
        <v>1.0748467199999999E-3</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47.142400000000002</v>
      </c>
      <c r="AL83" s="139" t="s">
        <v>431</v>
      </c>
    </row>
    <row r="84" spans="1:38" s="2" customFormat="1" ht="26.25" customHeight="1" thickBot="1" x14ac:dyDescent="0.25">
      <c r="A84" s="57" t="s">
        <v>53</v>
      </c>
      <c r="B84" s="65" t="s">
        <v>213</v>
      </c>
      <c r="C84" s="108" t="s">
        <v>214</v>
      </c>
      <c r="D84" s="59"/>
      <c r="E84" s="6" t="s">
        <v>438</v>
      </c>
      <c r="F84" s="6">
        <v>1.5321279999999998E-3</v>
      </c>
      <c r="G84" s="6" t="s">
        <v>429</v>
      </c>
      <c r="H84" s="6" t="s">
        <v>429</v>
      </c>
      <c r="I84" s="6">
        <v>9.4284799999999971E-4</v>
      </c>
      <c r="J84" s="6">
        <v>4.7142399999999989E-3</v>
      </c>
      <c r="K84" s="6">
        <v>1.8856959999999996E-2</v>
      </c>
      <c r="L84" s="6">
        <v>1.2257023999999996E-7</v>
      </c>
      <c r="M84" s="6">
        <v>1.1196319999999997E-4</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11.785599999999997</v>
      </c>
      <c r="AL84" s="139" t="s">
        <v>432</v>
      </c>
    </row>
    <row r="85" spans="1:38" s="2" customFormat="1" ht="26.25" customHeight="1" thickBot="1" x14ac:dyDescent="0.25">
      <c r="A85" s="57" t="s">
        <v>208</v>
      </c>
      <c r="B85" s="61" t="s">
        <v>215</v>
      </c>
      <c r="C85" s="108" t="s">
        <v>402</v>
      </c>
      <c r="D85" s="59"/>
      <c r="E85" s="6" t="s">
        <v>429</v>
      </c>
      <c r="F85" s="6">
        <v>4.9350924676927379</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10.525070802859906</v>
      </c>
      <c r="AL85" s="139" t="s">
        <v>216</v>
      </c>
    </row>
    <row r="86" spans="1:38" s="2" customFormat="1" ht="26.25" customHeight="1" thickBot="1" x14ac:dyDescent="0.25">
      <c r="A86" s="57" t="s">
        <v>208</v>
      </c>
      <c r="B86" s="61" t="s">
        <v>217</v>
      </c>
      <c r="C86" s="62" t="s">
        <v>218</v>
      </c>
      <c r="D86" s="59"/>
      <c r="E86" s="6" t="s">
        <v>429</v>
      </c>
      <c r="F86" s="6">
        <v>3.4253509552904737E-2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2.2991194892566652E-2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1.2824093695560257</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0.11300620871312472</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1.017425902870134</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1.6107773520382493</v>
      </c>
      <c r="AL90" s="139" t="s">
        <v>219</v>
      </c>
    </row>
    <row r="91" spans="1:38" s="2" customFormat="1" ht="26.25" customHeight="1" thickBot="1" x14ac:dyDescent="0.25">
      <c r="A91" s="57" t="s">
        <v>208</v>
      </c>
      <c r="B91" s="61" t="s">
        <v>403</v>
      </c>
      <c r="C91" s="61" t="s">
        <v>228</v>
      </c>
      <c r="D91" s="59"/>
      <c r="E91" s="6">
        <v>4.1581395416768778E-3</v>
      </c>
      <c r="F91" s="6">
        <v>1.1175454653818187E-2</v>
      </c>
      <c r="G91" s="6">
        <v>2.2983593950203558E-5</v>
      </c>
      <c r="H91" s="6">
        <v>9.582259672178817E-3</v>
      </c>
      <c r="I91" s="6">
        <v>6.23428076123929E-2</v>
      </c>
      <c r="J91" s="6">
        <v>6.2343172762339166E-2</v>
      </c>
      <c r="K91" s="6">
        <v>6.234324818201336E-2</v>
      </c>
      <c r="L91" s="6">
        <v>2.8054263425576808E-4</v>
      </c>
      <c r="M91" s="6">
        <v>0.12727911550796989</v>
      </c>
      <c r="N91" s="6">
        <v>5.9666018731654247E-3</v>
      </c>
      <c r="O91" s="6">
        <v>1.2479745948131676E-2</v>
      </c>
      <c r="P91" s="6">
        <v>4.3379630965615972E-7</v>
      </c>
      <c r="Q91" s="6">
        <v>1.0121913891977062E-5</v>
      </c>
      <c r="R91" s="6">
        <v>1.1872320053747529E-4</v>
      </c>
      <c r="S91" s="6">
        <v>1.584752740337806E-2</v>
      </c>
      <c r="T91" s="6">
        <v>6.4625550796893333E-3</v>
      </c>
      <c r="U91" s="6" t="s">
        <v>429</v>
      </c>
      <c r="V91" s="6">
        <v>8.2129612414598031E-3</v>
      </c>
      <c r="W91" s="6">
        <v>2.3089782342599561E-4</v>
      </c>
      <c r="X91" s="6">
        <v>2.5629658400285512E-4</v>
      </c>
      <c r="Y91" s="6">
        <v>1.0390402054169802E-4</v>
      </c>
      <c r="Z91" s="6">
        <v>1.0390402054169802E-4</v>
      </c>
      <c r="AA91" s="6">
        <v>1.0390402054169802E-4</v>
      </c>
      <c r="AB91" s="6">
        <v>5.6800864562794927E-4</v>
      </c>
      <c r="AC91" s="6" t="s">
        <v>429</v>
      </c>
      <c r="AD91" s="6" t="s">
        <v>429</v>
      </c>
      <c r="AE91" s="36"/>
      <c r="AF91" s="24" t="s">
        <v>429</v>
      </c>
      <c r="AG91" s="24" t="s">
        <v>429</v>
      </c>
      <c r="AH91" s="24" t="s">
        <v>429</v>
      </c>
      <c r="AI91" s="24" t="s">
        <v>429</v>
      </c>
      <c r="AJ91" s="24" t="s">
        <v>429</v>
      </c>
      <c r="AK91" s="24">
        <v>2.3165886958328707</v>
      </c>
      <c r="AL91" s="139" t="s">
        <v>437</v>
      </c>
    </row>
    <row r="92" spans="1:38" s="2" customFormat="1" ht="26.25" customHeight="1" thickBot="1" x14ac:dyDescent="0.25">
      <c r="A92" s="57" t="s">
        <v>53</v>
      </c>
      <c r="B92" s="57" t="s">
        <v>229</v>
      </c>
      <c r="C92" s="57" t="s">
        <v>230</v>
      </c>
      <c r="D92" s="64"/>
      <c r="E92" s="6" t="s">
        <v>429</v>
      </c>
      <c r="F92" s="6" t="s">
        <v>429</v>
      </c>
      <c r="G92" s="6">
        <v>9.3320000000000018E-3</v>
      </c>
      <c r="H92" s="6" t="s">
        <v>438</v>
      </c>
      <c r="I92" s="6" t="s">
        <v>438</v>
      </c>
      <c r="J92" s="6" t="s">
        <v>438</v>
      </c>
      <c r="K92" s="6" t="s">
        <v>438</v>
      </c>
      <c r="L92" s="6" t="s">
        <v>438</v>
      </c>
      <c r="M92" s="6" t="s">
        <v>429</v>
      </c>
      <c r="N92" s="6" t="s">
        <v>429</v>
      </c>
      <c r="O92" s="6" t="s">
        <v>429</v>
      </c>
      <c r="P92" s="6" t="s">
        <v>429</v>
      </c>
      <c r="Q92" s="6" t="s">
        <v>429</v>
      </c>
      <c r="R92" s="6" t="s">
        <v>429</v>
      </c>
      <c r="S92" s="6" t="s">
        <v>429</v>
      </c>
      <c r="T92" s="6" t="s">
        <v>429</v>
      </c>
      <c r="U92" s="6" t="s">
        <v>429</v>
      </c>
      <c r="V92" s="6" t="s">
        <v>429</v>
      </c>
      <c r="W92" s="6" t="s">
        <v>429</v>
      </c>
      <c r="X92" s="6" t="s">
        <v>429</v>
      </c>
      <c r="Y92" s="6" t="s">
        <v>438</v>
      </c>
      <c r="Z92" s="6" t="s">
        <v>438</v>
      </c>
      <c r="AA92" s="6" t="s">
        <v>438</v>
      </c>
      <c r="AB92" s="6" t="s">
        <v>438</v>
      </c>
      <c r="AC92" s="6" t="s">
        <v>438</v>
      </c>
      <c r="AD92" s="6" t="s">
        <v>429</v>
      </c>
      <c r="AE92" s="36"/>
      <c r="AF92" s="24" t="s">
        <v>429</v>
      </c>
      <c r="AG92" s="24" t="s">
        <v>429</v>
      </c>
      <c r="AH92" s="24" t="s">
        <v>429</v>
      </c>
      <c r="AI92" s="24" t="s">
        <v>429</v>
      </c>
      <c r="AJ92" s="24" t="s">
        <v>429</v>
      </c>
      <c r="AK92" s="24">
        <v>4.6660000000000004</v>
      </c>
      <c r="AL92" s="38" t="s">
        <v>231</v>
      </c>
    </row>
    <row r="93" spans="1:38" s="2" customFormat="1" ht="26.25" customHeight="1" thickBot="1" x14ac:dyDescent="0.25">
      <c r="A93" s="57" t="s">
        <v>53</v>
      </c>
      <c r="B93" s="61" t="s">
        <v>232</v>
      </c>
      <c r="C93" s="57" t="s">
        <v>404</v>
      </c>
      <c r="D93" s="64"/>
      <c r="E93" s="6" t="s">
        <v>429</v>
      </c>
      <c r="F93" s="6">
        <v>2.0996841000000002</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1469.6200000000001</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0.1859506276859875</v>
      </c>
      <c r="F99" s="6">
        <v>5.181172459828697</v>
      </c>
      <c r="G99" s="6" t="s">
        <v>429</v>
      </c>
      <c r="H99" s="6">
        <v>5.6304737315072719</v>
      </c>
      <c r="I99" s="6">
        <v>0.12764817000000001</v>
      </c>
      <c r="J99" s="6">
        <v>0.19614230999999999</v>
      </c>
      <c r="K99" s="6">
        <v>0.42964505999999997</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351</v>
      </c>
      <c r="AL99" s="38" t="s">
        <v>245</v>
      </c>
    </row>
    <row r="100" spans="1:38" s="2" customFormat="1" ht="26.25" customHeight="1" thickBot="1" x14ac:dyDescent="0.25">
      <c r="A100" s="57" t="s">
        <v>243</v>
      </c>
      <c r="B100" s="57" t="s">
        <v>246</v>
      </c>
      <c r="C100" s="58" t="s">
        <v>407</v>
      </c>
      <c r="D100" s="70"/>
      <c r="E100" s="6">
        <v>2.3103602612186601E-2</v>
      </c>
      <c r="F100" s="6">
        <v>1.2058988416920107</v>
      </c>
      <c r="G100" s="6" t="s">
        <v>429</v>
      </c>
      <c r="H100" s="6">
        <v>0.86229317139035044</v>
      </c>
      <c r="I100" s="6">
        <v>2.9346800000000003E-2</v>
      </c>
      <c r="J100" s="6">
        <v>4.5368180000000001E-2</v>
      </c>
      <c r="K100" s="6">
        <v>9.7839820000000008E-2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326.90000000000003</v>
      </c>
      <c r="AL100" s="38" t="s">
        <v>245</v>
      </c>
    </row>
    <row r="101" spans="1:38" s="2" customFormat="1" ht="26.25" customHeight="1" thickBot="1" x14ac:dyDescent="0.25">
      <c r="A101" s="57" t="s">
        <v>243</v>
      </c>
      <c r="B101" s="57" t="s">
        <v>247</v>
      </c>
      <c r="C101" s="58" t="s">
        <v>248</v>
      </c>
      <c r="D101" s="70"/>
      <c r="E101" s="6">
        <v>1.3393442818003911E-2</v>
      </c>
      <c r="F101" s="6">
        <v>2.5536000000000007E-2</v>
      </c>
      <c r="G101" s="6" t="s">
        <v>429</v>
      </c>
      <c r="H101" s="6">
        <v>0.32842751248532287</v>
      </c>
      <c r="I101" s="6">
        <v>1.7989200000000001E-3</v>
      </c>
      <c r="J101" s="6">
        <v>5.3967599999999996E-3</v>
      </c>
      <c r="K101" s="6">
        <v>1.2592440000000002E-2</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114</v>
      </c>
      <c r="AL101" s="38" t="s">
        <v>245</v>
      </c>
    </row>
    <row r="102" spans="1:38" s="2" customFormat="1" ht="26.25" customHeight="1" thickBot="1" x14ac:dyDescent="0.25">
      <c r="A102" s="57" t="s">
        <v>243</v>
      </c>
      <c r="B102" s="57" t="s">
        <v>249</v>
      </c>
      <c r="C102" s="58" t="s">
        <v>385</v>
      </c>
      <c r="D102" s="70"/>
      <c r="E102" s="6">
        <v>5.6229331149553266E-2</v>
      </c>
      <c r="F102" s="6">
        <v>0.38598451299999997</v>
      </c>
      <c r="G102" s="6" t="s">
        <v>429</v>
      </c>
      <c r="H102" s="6">
        <v>2.5873346854951977</v>
      </c>
      <c r="I102" s="6">
        <v>3.3088839999999998E-3</v>
      </c>
      <c r="J102" s="6">
        <v>7.0587630000000012E-2</v>
      </c>
      <c r="K102" s="6">
        <v>0.46094596999999998</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481.80000000000007</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8.378244657534249E-4</v>
      </c>
      <c r="F104" s="6">
        <v>3.6728999999999998E-3</v>
      </c>
      <c r="G104" s="6" t="s">
        <v>429</v>
      </c>
      <c r="H104" s="6">
        <v>2.0544725424657538E-2</v>
      </c>
      <c r="I104" s="6">
        <v>1.1266E-4</v>
      </c>
      <c r="J104" s="6">
        <v>3.3797999999999999E-4</v>
      </c>
      <c r="K104" s="6">
        <v>7.8862000000000008E-4</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6.3</v>
      </c>
      <c r="AL104" s="38" t="s">
        <v>245</v>
      </c>
    </row>
    <row r="105" spans="1:38" s="2" customFormat="1" ht="26.25" customHeight="1" thickBot="1" x14ac:dyDescent="0.25">
      <c r="A105" s="57" t="s">
        <v>243</v>
      </c>
      <c r="B105" s="57" t="s">
        <v>254</v>
      </c>
      <c r="C105" s="58" t="s">
        <v>255</v>
      </c>
      <c r="D105" s="70"/>
      <c r="E105" s="6">
        <v>1.0544575463013697E-2</v>
      </c>
      <c r="F105" s="6">
        <v>0.11200500000000001</v>
      </c>
      <c r="G105" s="6" t="s">
        <v>429</v>
      </c>
      <c r="H105" s="6">
        <v>0.30041334841878664</v>
      </c>
      <c r="I105" s="6">
        <v>3.2608800000000007E-3</v>
      </c>
      <c r="J105" s="6">
        <v>5.1242400000000004E-3</v>
      </c>
      <c r="K105" s="6">
        <v>1.1180160000000001E-2</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26.2</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1.6807343966027399E-2</v>
      </c>
      <c r="F107" s="6">
        <v>0.39197399999999999</v>
      </c>
      <c r="G107" s="6" t="s">
        <v>429</v>
      </c>
      <c r="H107" s="6">
        <v>0.5186000731035616</v>
      </c>
      <c r="I107" s="6">
        <v>7.1268E-3</v>
      </c>
      <c r="J107" s="6">
        <v>9.5023999999999997E-2</v>
      </c>
      <c r="K107" s="6">
        <v>0.45136399999999999</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2375.6</v>
      </c>
      <c r="AL107" s="38" t="s">
        <v>245</v>
      </c>
    </row>
    <row r="108" spans="1:38" s="2" customFormat="1" ht="26.25" customHeight="1" thickBot="1" x14ac:dyDescent="0.25">
      <c r="A108" s="57" t="s">
        <v>243</v>
      </c>
      <c r="B108" s="57" t="s">
        <v>259</v>
      </c>
      <c r="C108" s="58" t="s">
        <v>379</v>
      </c>
      <c r="D108" s="70"/>
      <c r="E108" s="6">
        <v>9.718732800000001E-3</v>
      </c>
      <c r="F108" s="6">
        <v>0.18109439999999999</v>
      </c>
      <c r="G108" s="6" t="s">
        <v>429</v>
      </c>
      <c r="H108" s="6">
        <v>0.20073643520000001</v>
      </c>
      <c r="I108" s="6">
        <v>3.3536E-3</v>
      </c>
      <c r="J108" s="6">
        <v>3.3536000000000003E-2</v>
      </c>
      <c r="K108" s="6">
        <v>6.7072000000000007E-2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1676.8</v>
      </c>
      <c r="AL108" s="38" t="s">
        <v>245</v>
      </c>
    </row>
    <row r="109" spans="1:38" s="2" customFormat="1" ht="26.25" customHeight="1" thickBot="1" x14ac:dyDescent="0.25">
      <c r="A109" s="57" t="s">
        <v>243</v>
      </c>
      <c r="B109" s="57" t="s">
        <v>260</v>
      </c>
      <c r="C109" s="58" t="s">
        <v>380</v>
      </c>
      <c r="D109" s="70"/>
      <c r="E109" s="6">
        <v>2.1303119232876714E-4</v>
      </c>
      <c r="F109" s="6">
        <v>4.9388999999999995E-3</v>
      </c>
      <c r="G109" s="6" t="s">
        <v>429</v>
      </c>
      <c r="H109" s="6">
        <v>6.1287435331506841E-3</v>
      </c>
      <c r="I109" s="6">
        <v>2.0199999999999998E-4</v>
      </c>
      <c r="J109" s="6">
        <v>1.111E-3</v>
      </c>
      <c r="K109" s="6">
        <v>1.111E-3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10.1</v>
      </c>
      <c r="AL109" s="38" t="s">
        <v>245</v>
      </c>
    </row>
    <row r="110" spans="1:38" s="2" customFormat="1" ht="26.25" customHeight="1" thickBot="1" x14ac:dyDescent="0.25">
      <c r="A110" s="57" t="s">
        <v>243</v>
      </c>
      <c r="B110" s="57" t="s">
        <v>261</v>
      </c>
      <c r="C110" s="58" t="s">
        <v>381</v>
      </c>
      <c r="D110" s="70"/>
      <c r="E110" s="6">
        <v>5.2507014312328762E-4</v>
      </c>
      <c r="F110" s="6">
        <v>2.99268E-2</v>
      </c>
      <c r="G110" s="6" t="s">
        <v>429</v>
      </c>
      <c r="H110" s="6">
        <v>1.4818698518794518E-2</v>
      </c>
      <c r="I110" s="6">
        <v>1.3500000000000001E-3</v>
      </c>
      <c r="J110" s="6">
        <v>9.8280000000000017E-3</v>
      </c>
      <c r="K110" s="6">
        <v>9.8280000000000017E-3</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61.2</v>
      </c>
      <c r="AL110" s="38" t="s">
        <v>245</v>
      </c>
    </row>
    <row r="111" spans="1:38" s="2" customFormat="1" ht="26.25" customHeight="1" thickBot="1" x14ac:dyDescent="0.25">
      <c r="A111" s="57" t="s">
        <v>243</v>
      </c>
      <c r="B111" s="57" t="s">
        <v>262</v>
      </c>
      <c r="C111" s="58" t="s">
        <v>375</v>
      </c>
      <c r="D111" s="70"/>
      <c r="E111" s="6">
        <v>1.7225388685714282E-2</v>
      </c>
      <c r="F111" s="6">
        <v>0.50504820000000006</v>
      </c>
      <c r="G111" s="6" t="s">
        <v>429</v>
      </c>
      <c r="H111" s="6">
        <v>0.29274440348571423</v>
      </c>
      <c r="I111" s="6">
        <v>1.0407999999999999E-3</v>
      </c>
      <c r="J111" s="6">
        <v>2.0815999999999999E-3</v>
      </c>
      <c r="K111" s="6">
        <v>4.6835999999999996E-3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260.2</v>
      </c>
      <c r="AL111" s="38" t="s">
        <v>245</v>
      </c>
    </row>
    <row r="112" spans="1:38" s="2" customFormat="1" ht="26.25" customHeight="1" thickBot="1" x14ac:dyDescent="0.25">
      <c r="A112" s="57" t="s">
        <v>263</v>
      </c>
      <c r="B112" s="57" t="s">
        <v>264</v>
      </c>
      <c r="C112" s="58" t="s">
        <v>265</v>
      </c>
      <c r="D112" s="59"/>
      <c r="E112" s="6">
        <v>1.5880000000000001</v>
      </c>
      <c r="F112" s="6" t="s">
        <v>429</v>
      </c>
      <c r="G112" s="6" t="s">
        <v>429</v>
      </c>
      <c r="H112" s="6">
        <v>1.3850164839159418</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39700000</v>
      </c>
      <c r="AL112" s="38" t="s">
        <v>417</v>
      </c>
    </row>
    <row r="113" spans="1:38" s="2" customFormat="1" ht="26.25" customHeight="1" thickBot="1" x14ac:dyDescent="0.25">
      <c r="A113" s="57" t="s">
        <v>263</v>
      </c>
      <c r="B113" s="71" t="s">
        <v>266</v>
      </c>
      <c r="C113" s="72" t="s">
        <v>267</v>
      </c>
      <c r="D113" s="59"/>
      <c r="E113" s="6">
        <v>1.3632598861378686</v>
      </c>
      <c r="F113" s="6" t="s">
        <v>439</v>
      </c>
      <c r="G113" s="6" t="s">
        <v>429</v>
      </c>
      <c r="H113" s="6">
        <v>3.4265921226017144</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t="s">
        <v>428</v>
      </c>
      <c r="F114" s="6" t="s">
        <v>429</v>
      </c>
      <c r="G114" s="6" t="s">
        <v>429</v>
      </c>
      <c r="H114" s="6" t="s">
        <v>428</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t="s">
        <v>428</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0.2712190460361078</v>
      </c>
      <c r="F116" s="6" t="s">
        <v>439</v>
      </c>
      <c r="G116" s="6" t="s">
        <v>429</v>
      </c>
      <c r="H116" s="6">
        <v>0.4453996734435452</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0.14082875</v>
      </c>
      <c r="J119" s="6">
        <v>1.218429</v>
      </c>
      <c r="K119" s="6">
        <v>2.2239360000000001</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1425.6</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1.226016</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1425.6</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3.2896935000000012</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2.7274259999999996E-4</v>
      </c>
      <c r="F124" s="6">
        <v>7.1332679999999997E-4</v>
      </c>
      <c r="G124" s="6">
        <v>6.2940600000000005E-5</v>
      </c>
      <c r="H124" s="6">
        <v>6.2940600000000005E-5</v>
      </c>
      <c r="I124" s="6">
        <v>2.9342907720000003E-4</v>
      </c>
      <c r="J124" s="6">
        <v>3.586355388E-4</v>
      </c>
      <c r="K124" s="6">
        <v>5.5425492360000009E-4</v>
      </c>
      <c r="L124" s="6">
        <v>2.6408616948000003E-5</v>
      </c>
      <c r="M124" s="6">
        <v>7.8256145999999992E-3</v>
      </c>
      <c r="N124" s="6" t="s">
        <v>429</v>
      </c>
      <c r="O124" s="6" t="s">
        <v>429</v>
      </c>
      <c r="P124" s="6" t="s">
        <v>429</v>
      </c>
      <c r="Q124" s="6" t="s">
        <v>429</v>
      </c>
      <c r="R124" s="6" t="s">
        <v>429</v>
      </c>
      <c r="S124" s="6" t="s">
        <v>429</v>
      </c>
      <c r="T124" s="6" t="s">
        <v>429</v>
      </c>
      <c r="U124" s="6" t="s">
        <v>429</v>
      </c>
      <c r="V124" s="6" t="s">
        <v>429</v>
      </c>
      <c r="W124" s="6">
        <v>1.6301615399999999E-4</v>
      </c>
      <c r="X124" s="6">
        <v>2.3474326176E-4</v>
      </c>
      <c r="Y124" s="6">
        <v>1.40845957056E-4</v>
      </c>
      <c r="Z124" s="6">
        <v>7.0422978528E-5</v>
      </c>
      <c r="AA124" s="6">
        <v>9.3897304704E-5</v>
      </c>
      <c r="AB124" s="6">
        <v>5.3990950204800005E-4</v>
      </c>
      <c r="AC124" s="6" t="s">
        <v>429</v>
      </c>
      <c r="AD124" s="6" t="s">
        <v>429</v>
      </c>
      <c r="AE124" s="36"/>
      <c r="AF124" s="24" t="s">
        <v>429</v>
      </c>
      <c r="AG124" s="24" t="s">
        <v>429</v>
      </c>
      <c r="AH124" s="24" t="s">
        <v>429</v>
      </c>
      <c r="AI124" s="24" t="s">
        <v>429</v>
      </c>
      <c r="AJ124" s="24" t="s">
        <v>429</v>
      </c>
      <c r="AK124" s="24">
        <v>20.9802</v>
      </c>
      <c r="AL124" s="38" t="s">
        <v>442</v>
      </c>
    </row>
    <row r="125" spans="1:38" s="2" customFormat="1" ht="26.25" customHeight="1" thickBot="1" x14ac:dyDescent="0.25">
      <c r="A125" s="57" t="s">
        <v>288</v>
      </c>
      <c r="B125" s="57" t="s">
        <v>289</v>
      </c>
      <c r="C125" s="58" t="s">
        <v>290</v>
      </c>
      <c r="D125" s="59"/>
      <c r="E125" s="6" t="s">
        <v>429</v>
      </c>
      <c r="F125" s="6">
        <v>0.21753591611537615</v>
      </c>
      <c r="G125" s="6" t="s">
        <v>429</v>
      </c>
      <c r="H125" s="6" t="s">
        <v>438</v>
      </c>
      <c r="I125" s="6">
        <v>1.6354403999999991E-5</v>
      </c>
      <c r="J125" s="6">
        <v>1.0853377199999994E-4</v>
      </c>
      <c r="K125" s="6">
        <v>2.2945724399999989E-4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495.58799999999974</v>
      </c>
      <c r="AL125" s="38" t="s">
        <v>424</v>
      </c>
    </row>
    <row r="126" spans="1:38" s="2" customFormat="1" ht="26.25" customHeight="1" thickBot="1" x14ac:dyDescent="0.25">
      <c r="A126" s="57" t="s">
        <v>288</v>
      </c>
      <c r="B126" s="57" t="s">
        <v>291</v>
      </c>
      <c r="C126" s="58" t="s">
        <v>292</v>
      </c>
      <c r="D126" s="59"/>
      <c r="E126" s="6" t="s">
        <v>438</v>
      </c>
      <c r="F126" s="6" t="s">
        <v>438</v>
      </c>
      <c r="G126" s="6" t="s">
        <v>438</v>
      </c>
      <c r="H126" s="6">
        <v>3.8814803573635398E-2</v>
      </c>
      <c r="I126" s="6" t="s">
        <v>429</v>
      </c>
      <c r="J126" s="6" t="s">
        <v>429</v>
      </c>
      <c r="K126" s="6" t="s">
        <v>429</v>
      </c>
      <c r="L126" s="6" t="s">
        <v>429</v>
      </c>
      <c r="M126" s="6" t="s">
        <v>438</v>
      </c>
      <c r="N126" s="6" t="s">
        <v>438</v>
      </c>
      <c r="O126" s="6" t="s">
        <v>438</v>
      </c>
      <c r="P126" s="6" t="s">
        <v>438</v>
      </c>
      <c r="Q126" s="6" t="s">
        <v>438</v>
      </c>
      <c r="R126" s="6" t="s">
        <v>438</v>
      </c>
      <c r="S126" s="6" t="s">
        <v>438</v>
      </c>
      <c r="T126" s="6" t="s">
        <v>438</v>
      </c>
      <c r="U126" s="6" t="s">
        <v>438</v>
      </c>
      <c r="V126" s="6" t="s">
        <v>438</v>
      </c>
      <c r="W126" s="6" t="s">
        <v>438</v>
      </c>
      <c r="X126" s="6" t="s">
        <v>438</v>
      </c>
      <c r="Y126" s="6" t="s">
        <v>438</v>
      </c>
      <c r="Z126" s="6" t="s">
        <v>438</v>
      </c>
      <c r="AA126" s="6" t="s">
        <v>438</v>
      </c>
      <c r="AB126" s="6" t="s">
        <v>438</v>
      </c>
      <c r="AC126" s="6" t="s">
        <v>438</v>
      </c>
      <c r="AD126" s="6" t="s">
        <v>438</v>
      </c>
      <c r="AE126" s="36"/>
      <c r="AF126" s="24" t="s">
        <v>429</v>
      </c>
      <c r="AG126" s="24" t="s">
        <v>429</v>
      </c>
      <c r="AH126" s="24" t="s">
        <v>429</v>
      </c>
      <c r="AI126" s="24" t="s">
        <v>429</v>
      </c>
      <c r="AJ126" s="24" t="s">
        <v>429</v>
      </c>
      <c r="AK126" s="24">
        <v>231.70214279892514</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2.908750121021562E-4</v>
      </c>
      <c r="F130" s="6">
        <v>2.4741092983401798E-3</v>
      </c>
      <c r="G130" s="6">
        <v>1.5713937435403842E-5</v>
      </c>
      <c r="H130" s="6" t="s">
        <v>438</v>
      </c>
      <c r="I130" s="6">
        <v>1.3373563774811782E-6</v>
      </c>
      <c r="J130" s="6">
        <v>2.3403736605920619E-6</v>
      </c>
      <c r="K130" s="6">
        <v>3.3433909437029449E-6</v>
      </c>
      <c r="L130" s="6">
        <v>4.6807473211841238E-8</v>
      </c>
      <c r="M130" s="6">
        <v>2.3403736605920615E-4</v>
      </c>
      <c r="N130" s="6">
        <v>4.346408226813829E-4</v>
      </c>
      <c r="O130" s="6">
        <v>3.3433909437029451E-5</v>
      </c>
      <c r="P130" s="6">
        <v>1.8722989284736495E-5</v>
      </c>
      <c r="Q130" s="6">
        <v>5.3494255099247127E-6</v>
      </c>
      <c r="R130" s="6" t="s">
        <v>438</v>
      </c>
      <c r="S130" s="6" t="s">
        <v>438</v>
      </c>
      <c r="T130" s="6">
        <v>4.6807473211841234E-5</v>
      </c>
      <c r="U130" s="6" t="s">
        <v>438</v>
      </c>
      <c r="V130" s="6" t="s">
        <v>438</v>
      </c>
      <c r="W130" s="6">
        <v>0.11701868302960308</v>
      </c>
      <c r="X130" s="6" t="s">
        <v>438</v>
      </c>
      <c r="Y130" s="6" t="s">
        <v>438</v>
      </c>
      <c r="Z130" s="6" t="s">
        <v>438</v>
      </c>
      <c r="AA130" s="6" t="s">
        <v>438</v>
      </c>
      <c r="AB130" s="6">
        <v>6.6867818874058903E-9</v>
      </c>
      <c r="AC130" s="6">
        <v>6.6867818874058905E-4</v>
      </c>
      <c r="AD130" s="6" t="s">
        <v>429</v>
      </c>
      <c r="AE130" s="36"/>
      <c r="AF130" s="24" t="s">
        <v>429</v>
      </c>
      <c r="AG130" s="24" t="s">
        <v>429</v>
      </c>
      <c r="AH130" s="24" t="s">
        <v>429</v>
      </c>
      <c r="AI130" s="24" t="s">
        <v>429</v>
      </c>
      <c r="AJ130" s="24" t="s">
        <v>429</v>
      </c>
      <c r="AK130" s="24">
        <v>0.33433909437029452</v>
      </c>
      <c r="AL130" s="38" t="s">
        <v>300</v>
      </c>
    </row>
    <row r="131" spans="1:38" s="2" customFormat="1" ht="26.25" customHeight="1" thickBot="1" x14ac:dyDescent="0.25">
      <c r="A131" s="57" t="s">
        <v>288</v>
      </c>
      <c r="B131" s="61" t="s">
        <v>303</v>
      </c>
      <c r="C131" s="68" t="s">
        <v>304</v>
      </c>
      <c r="D131" s="59"/>
      <c r="E131" s="6">
        <v>2.0919599301286716E-4</v>
      </c>
      <c r="F131" s="6">
        <v>6.366834569956827E-5</v>
      </c>
      <c r="G131" s="6">
        <v>4.9115580968238381E-5</v>
      </c>
      <c r="H131" s="6" t="s">
        <v>438</v>
      </c>
      <c r="I131" s="6" t="s">
        <v>438</v>
      </c>
      <c r="J131" s="6" t="s">
        <v>438</v>
      </c>
      <c r="K131" s="6">
        <v>1.5462312527038009E-3</v>
      </c>
      <c r="L131" s="6">
        <v>3.5563318812187423E-5</v>
      </c>
      <c r="M131" s="6">
        <v>1.7281408118454243E-5</v>
      </c>
      <c r="N131" s="6">
        <v>5.6391963333903327E-3</v>
      </c>
      <c r="O131" s="6">
        <v>7.2763823656649454E-4</v>
      </c>
      <c r="P131" s="6">
        <v>3.911055521544908E-3</v>
      </c>
      <c r="Q131" s="6">
        <v>1.8190955914162361E-5</v>
      </c>
      <c r="R131" s="6">
        <v>1.8190955914162364E-4</v>
      </c>
      <c r="S131" s="6">
        <v>8.9135683979395582E-3</v>
      </c>
      <c r="T131" s="6">
        <v>1.8190955914162364E-4</v>
      </c>
      <c r="U131" s="6" t="s">
        <v>438</v>
      </c>
      <c r="V131" s="6" t="s">
        <v>438</v>
      </c>
      <c r="W131" s="6">
        <v>3.6381911828324727</v>
      </c>
      <c r="X131" s="6" t="s">
        <v>438</v>
      </c>
      <c r="Y131" s="6" t="s">
        <v>438</v>
      </c>
      <c r="Z131" s="6" t="s">
        <v>438</v>
      </c>
      <c r="AA131" s="6" t="s">
        <v>438</v>
      </c>
      <c r="AB131" s="6">
        <v>3.6381911828324725E-9</v>
      </c>
      <c r="AC131" s="6">
        <v>9.0954779570811811E-3</v>
      </c>
      <c r="AD131" s="6" t="s">
        <v>429</v>
      </c>
      <c r="AE131" s="36"/>
      <c r="AF131" s="24" t="s">
        <v>429</v>
      </c>
      <c r="AG131" s="24" t="s">
        <v>429</v>
      </c>
      <c r="AH131" s="24" t="s">
        <v>429</v>
      </c>
      <c r="AI131" s="24" t="s">
        <v>429</v>
      </c>
      <c r="AJ131" s="24" t="s">
        <v>429</v>
      </c>
      <c r="AK131" s="24">
        <v>9.0954779570811814E-2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t="s">
        <v>428</v>
      </c>
      <c r="F133" s="6" t="s">
        <v>428</v>
      </c>
      <c r="G133" s="6" t="s">
        <v>428</v>
      </c>
      <c r="H133" s="6" t="s">
        <v>428</v>
      </c>
      <c r="I133" s="6" t="s">
        <v>428</v>
      </c>
      <c r="J133" s="6" t="s">
        <v>428</v>
      </c>
      <c r="K133" s="6" t="s">
        <v>428</v>
      </c>
      <c r="L133" s="6" t="s">
        <v>428</v>
      </c>
      <c r="M133" s="6" t="s">
        <v>428</v>
      </c>
      <c r="N133" s="6" t="s">
        <v>428</v>
      </c>
      <c r="O133" s="6" t="s">
        <v>428</v>
      </c>
      <c r="P133" s="6" t="s">
        <v>428</v>
      </c>
      <c r="Q133" s="6" t="s">
        <v>428</v>
      </c>
      <c r="R133" s="6" t="s">
        <v>428</v>
      </c>
      <c r="S133" s="6" t="s">
        <v>428</v>
      </c>
      <c r="T133" s="6" t="s">
        <v>428</v>
      </c>
      <c r="U133" s="6" t="s">
        <v>428</v>
      </c>
      <c r="V133" s="6" t="s">
        <v>428</v>
      </c>
      <c r="W133" s="6" t="s">
        <v>428</v>
      </c>
      <c r="X133" s="6" t="s">
        <v>428</v>
      </c>
      <c r="Y133" s="6" t="s">
        <v>428</v>
      </c>
      <c r="Z133" s="6" t="s">
        <v>428</v>
      </c>
      <c r="AA133" s="6" t="s">
        <v>428</v>
      </c>
      <c r="AB133" s="6" t="s">
        <v>428</v>
      </c>
      <c r="AC133" s="6" t="s">
        <v>428</v>
      </c>
      <c r="AD133" s="6" t="s">
        <v>428</v>
      </c>
      <c r="AE133" s="36"/>
      <c r="AF133" s="24" t="s">
        <v>428</v>
      </c>
      <c r="AG133" s="24" t="s">
        <v>428</v>
      </c>
      <c r="AH133" s="24" t="s">
        <v>428</v>
      </c>
      <c r="AI133" s="24" t="s">
        <v>428</v>
      </c>
      <c r="AJ133" s="24" t="s">
        <v>428</v>
      </c>
      <c r="AK133" s="24" t="s">
        <v>428</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2.7230812499999999E-3</v>
      </c>
      <c r="G136" s="6" t="s">
        <v>429</v>
      </c>
      <c r="H136" s="6">
        <v>0.18284</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56.626282500000009</v>
      </c>
      <c r="AL136" s="38" t="s">
        <v>415</v>
      </c>
    </row>
    <row r="137" spans="1:38" s="2" customFormat="1" ht="26.25" customHeight="1" thickBot="1" x14ac:dyDescent="0.25">
      <c r="A137" s="57" t="s">
        <v>288</v>
      </c>
      <c r="B137" s="57" t="s">
        <v>315</v>
      </c>
      <c r="C137" s="58" t="s">
        <v>316</v>
      </c>
      <c r="D137" s="59"/>
      <c r="E137" s="6" t="s">
        <v>429</v>
      </c>
      <c r="F137" s="6">
        <v>6.2791049999999992E-4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31.599566174400003</v>
      </c>
      <c r="AL137" s="38" t="s">
        <v>415</v>
      </c>
    </row>
    <row r="138" spans="1:38" s="2" customFormat="1" ht="26.25" customHeight="1" thickBot="1" x14ac:dyDescent="0.25">
      <c r="A138" s="61" t="s">
        <v>288</v>
      </c>
      <c r="B138" s="61" t="s">
        <v>317</v>
      </c>
      <c r="C138" s="63" t="s">
        <v>318</v>
      </c>
      <c r="D138" s="60"/>
      <c r="E138" s="6" t="s">
        <v>429</v>
      </c>
      <c r="F138" s="6">
        <v>4.8695100000000001E-4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0.15533705990902558</v>
      </c>
      <c r="F140" s="6" t="s">
        <v>429</v>
      </c>
      <c r="G140" s="6" t="s">
        <v>429</v>
      </c>
      <c r="H140" s="6" t="s">
        <v>429</v>
      </c>
      <c r="I140" s="6">
        <v>1.2709395810738457</v>
      </c>
      <c r="J140" s="6">
        <v>1.5533705990902558</v>
      </c>
      <c r="K140" s="6">
        <v>2.4006636531394863</v>
      </c>
      <c r="L140" s="6">
        <v>0.11438456229664611</v>
      </c>
      <c r="M140" s="6">
        <v>11.014809702639996</v>
      </c>
      <c r="N140" s="6" t="s">
        <v>429</v>
      </c>
      <c r="O140" s="6" t="s">
        <v>429</v>
      </c>
      <c r="P140" s="6" t="s">
        <v>429</v>
      </c>
      <c r="Q140" s="6" t="s">
        <v>429</v>
      </c>
      <c r="R140" s="6" t="s">
        <v>429</v>
      </c>
      <c r="S140" s="6" t="s">
        <v>429</v>
      </c>
      <c r="T140" s="6" t="s">
        <v>429</v>
      </c>
      <c r="U140" s="6" t="s">
        <v>429</v>
      </c>
      <c r="V140" s="6" t="s">
        <v>429</v>
      </c>
      <c r="W140" s="6">
        <v>0.70607754504102527</v>
      </c>
      <c r="X140" s="6">
        <v>1.0167516648590764</v>
      </c>
      <c r="Y140" s="6">
        <v>0.6100509989154459</v>
      </c>
      <c r="Z140" s="6">
        <v>0.30502549945772295</v>
      </c>
      <c r="AA140" s="6">
        <v>0.40670066594363063</v>
      </c>
      <c r="AB140" s="6">
        <v>2.3385288291758761</v>
      </c>
      <c r="AC140" s="6" t="s">
        <v>429</v>
      </c>
      <c r="AD140" s="6" t="s">
        <v>429</v>
      </c>
      <c r="AE140" s="36"/>
      <c r="AF140" s="24" t="s">
        <v>429</v>
      </c>
      <c r="AG140" s="24" t="s">
        <v>429</v>
      </c>
      <c r="AH140" s="24" t="s">
        <v>429</v>
      </c>
      <c r="AI140" s="24" t="s">
        <v>429</v>
      </c>
      <c r="AJ140" s="24" t="s">
        <v>429</v>
      </c>
      <c r="AK140" s="24">
        <v>227.76695000000001</v>
      </c>
      <c r="AL140" s="38" t="s">
        <v>440</v>
      </c>
    </row>
    <row r="141" spans="1:38" s="9" customFormat="1" ht="37.5" customHeight="1" thickBot="1" x14ac:dyDescent="0.25">
      <c r="A141" s="75"/>
      <c r="B141" s="76" t="s">
        <v>323</v>
      </c>
      <c r="C141" s="77" t="s">
        <v>387</v>
      </c>
      <c r="D141" s="75" t="s">
        <v>142</v>
      </c>
      <c r="E141" s="20">
        <f>SUM(E14:E140)</f>
        <v>66.042594283672628</v>
      </c>
      <c r="F141" s="20">
        <f t="shared" ref="F141:AD141" si="0">SUM(F14:F140)</f>
        <v>68.36232318814902</v>
      </c>
      <c r="G141" s="20">
        <f t="shared" si="0"/>
        <v>65.744846717730837</v>
      </c>
      <c r="H141" s="20">
        <f t="shared" si="0"/>
        <v>18.458545339128236</v>
      </c>
      <c r="I141" s="20">
        <f t="shared" si="0"/>
        <v>27.402921364386021</v>
      </c>
      <c r="J141" s="20">
        <f t="shared" si="0"/>
        <v>30.394226516396735</v>
      </c>
      <c r="K141" s="20">
        <f t="shared" si="0"/>
        <v>35.874523552046455</v>
      </c>
      <c r="L141" s="20">
        <f t="shared" si="0"/>
        <v>3.9141060978071747</v>
      </c>
      <c r="M141" s="20">
        <f t="shared" si="0"/>
        <v>382.65352007475116</v>
      </c>
      <c r="N141" s="20">
        <f t="shared" si="0"/>
        <v>141.90061811893918</v>
      </c>
      <c r="O141" s="20">
        <f t="shared" si="0"/>
        <v>0.79313205804752673</v>
      </c>
      <c r="P141" s="20">
        <f t="shared" si="0"/>
        <v>0.19611513422599514</v>
      </c>
      <c r="Q141" s="20">
        <f t="shared" si="0"/>
        <v>9.1751593200084862</v>
      </c>
      <c r="R141" s="20">
        <f>SUM(R14:R140)</f>
        <v>1.9479119582355946</v>
      </c>
      <c r="S141" s="20">
        <f t="shared" si="0"/>
        <v>3.5918451875469408</v>
      </c>
      <c r="T141" s="20">
        <f t="shared" si="0"/>
        <v>10.090744330800156</v>
      </c>
      <c r="U141" s="20">
        <f t="shared" si="0"/>
        <v>0.32410939020731866</v>
      </c>
      <c r="V141" s="20">
        <f t="shared" si="0"/>
        <v>28.096952073293782</v>
      </c>
      <c r="W141" s="20">
        <f t="shared" si="0"/>
        <v>33.160356422974253</v>
      </c>
      <c r="X141" s="20">
        <f t="shared" si="0"/>
        <v>6.2664317475917715</v>
      </c>
      <c r="Y141" s="20">
        <f t="shared" si="0"/>
        <v>5.8662942747255773</v>
      </c>
      <c r="Z141" s="20">
        <f t="shared" si="0"/>
        <v>2.2719674937982899</v>
      </c>
      <c r="AA141" s="20">
        <f t="shared" si="0"/>
        <v>3.0186423699651295</v>
      </c>
      <c r="AB141" s="20">
        <f t="shared" si="0"/>
        <v>17.428117838457148</v>
      </c>
      <c r="AC141" s="20">
        <f t="shared" si="0"/>
        <v>3.5267155816651821</v>
      </c>
      <c r="AD141" s="20">
        <f t="shared" si="0"/>
        <v>2.675123789081129</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66.042594283672628</v>
      </c>
      <c r="F152" s="14">
        <f t="shared" ref="F152:AD152" si="1">F141 + F151 + IF(AND(OR($B$4="AT",$B$4="BE",$B$4="CH",$B$4="GB",$B$4="IE",$B$4="LT",$B$4="LU",$B$4="NL"),SUM(F143:F149)&gt;0),SUM(F143:F149)-SUM(F27:F33),0)</f>
        <v>68.36232318814902</v>
      </c>
      <c r="G152" s="14">
        <f t="shared" si="1"/>
        <v>65.744846717730837</v>
      </c>
      <c r="H152" s="14">
        <f t="shared" si="1"/>
        <v>18.458545339128236</v>
      </c>
      <c r="I152" s="14">
        <f t="shared" si="1"/>
        <v>27.402921364386021</v>
      </c>
      <c r="J152" s="14">
        <f t="shared" si="1"/>
        <v>30.394226516396735</v>
      </c>
      <c r="K152" s="14">
        <f t="shared" si="1"/>
        <v>35.874523552046455</v>
      </c>
      <c r="L152" s="14">
        <f t="shared" si="1"/>
        <v>3.9141060978071747</v>
      </c>
      <c r="M152" s="14">
        <f t="shared" si="1"/>
        <v>382.65352007475116</v>
      </c>
      <c r="N152" s="14">
        <f t="shared" si="1"/>
        <v>141.90061811893918</v>
      </c>
      <c r="O152" s="14">
        <f t="shared" si="1"/>
        <v>0.79313205804752673</v>
      </c>
      <c r="P152" s="14">
        <f t="shared" si="1"/>
        <v>0.19611513422599514</v>
      </c>
      <c r="Q152" s="14">
        <f t="shared" si="1"/>
        <v>9.1751593200084862</v>
      </c>
      <c r="R152" s="14">
        <f t="shared" si="1"/>
        <v>1.9479119582355946</v>
      </c>
      <c r="S152" s="14">
        <f t="shared" si="1"/>
        <v>3.5918451875469408</v>
      </c>
      <c r="T152" s="14">
        <f t="shared" si="1"/>
        <v>10.090744330800156</v>
      </c>
      <c r="U152" s="14">
        <f t="shared" si="1"/>
        <v>0.32410939020731866</v>
      </c>
      <c r="V152" s="14">
        <f t="shared" si="1"/>
        <v>28.096952073293782</v>
      </c>
      <c r="W152" s="14">
        <f t="shared" si="1"/>
        <v>33.160356422974253</v>
      </c>
      <c r="X152" s="14">
        <f t="shared" si="1"/>
        <v>6.2664317475917715</v>
      </c>
      <c r="Y152" s="14">
        <f t="shared" si="1"/>
        <v>5.8662942747255773</v>
      </c>
      <c r="Z152" s="14">
        <f t="shared" si="1"/>
        <v>2.2719674937982899</v>
      </c>
      <c r="AA152" s="14">
        <f t="shared" si="1"/>
        <v>3.0186423699651295</v>
      </c>
      <c r="AB152" s="14">
        <f t="shared" si="1"/>
        <v>17.428117838457148</v>
      </c>
      <c r="AC152" s="14">
        <f t="shared" si="1"/>
        <v>3.5267155816651821</v>
      </c>
      <c r="AD152" s="14">
        <f t="shared" si="1"/>
        <v>2.675123789081129</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66.042594283672628</v>
      </c>
      <c r="F154" s="14">
        <f>F141 + F153 - IF(OR($B$6=2005,$B$6&gt;=2020),SUM(F99:F122),0) + IF(AND(OR($B$4="AT",$B$4="BE",$B$4="CH",$B$4="GB",$B$4="IE",$B$4="LT",$B$4="LU",$B$4="NL"),SUM(F143:F149)&gt;0),SUM(F143:F149)-SUM(F27:F33),0)</f>
        <v>68.36232318814902</v>
      </c>
      <c r="G154" s="14">
        <f>G141 + G153 + IF(AND(OR($B$4="AT",$B$4="BE",$B$4="CH",$B$4="GB",$B$4="IE",$B$4="LT",$B$4="LU",$B$4="NL"),SUM(G143:G149)&gt;0),SUM(G143:G149)-SUM(G27:G33),0)</f>
        <v>65.744846717730837</v>
      </c>
      <c r="H154" s="14">
        <f t="shared" ref="H154:AD154" si="2">H141 + H153 + IF(AND(OR($B$4="AT",$B$4="BE",$B$4="CH",$B$4="GB",$B$4="IE",$B$4="LT",$B$4="LU",$B$4="NL"),SUM(H143:H149)&gt;0),SUM(H143:H149)-SUM(H27:H33),0)</f>
        <v>18.458545339128236</v>
      </c>
      <c r="I154" s="14">
        <f t="shared" si="2"/>
        <v>27.402921364386021</v>
      </c>
      <c r="J154" s="14">
        <f t="shared" si="2"/>
        <v>30.394226516396735</v>
      </c>
      <c r="K154" s="14">
        <f t="shared" si="2"/>
        <v>35.874523552046455</v>
      </c>
      <c r="L154" s="14">
        <f t="shared" si="2"/>
        <v>3.9141060978071747</v>
      </c>
      <c r="M154" s="14">
        <f t="shared" si="2"/>
        <v>382.65352007475116</v>
      </c>
      <c r="N154" s="14">
        <f t="shared" si="2"/>
        <v>141.90061811893918</v>
      </c>
      <c r="O154" s="14">
        <f t="shared" si="2"/>
        <v>0.79313205804752673</v>
      </c>
      <c r="P154" s="14">
        <f t="shared" si="2"/>
        <v>0.19611513422599514</v>
      </c>
      <c r="Q154" s="14">
        <f t="shared" si="2"/>
        <v>9.1751593200084862</v>
      </c>
      <c r="R154" s="14">
        <f t="shared" si="2"/>
        <v>1.9479119582355946</v>
      </c>
      <c r="S154" s="14">
        <f t="shared" si="2"/>
        <v>3.5918451875469408</v>
      </c>
      <c r="T154" s="14">
        <f t="shared" si="2"/>
        <v>10.090744330800156</v>
      </c>
      <c r="U154" s="14">
        <f t="shared" si="2"/>
        <v>0.32410939020731866</v>
      </c>
      <c r="V154" s="14">
        <f t="shared" si="2"/>
        <v>28.096952073293782</v>
      </c>
      <c r="W154" s="14">
        <f t="shared" si="2"/>
        <v>33.160356422974253</v>
      </c>
      <c r="X154" s="14">
        <f t="shared" si="2"/>
        <v>6.2664317475917715</v>
      </c>
      <c r="Y154" s="14">
        <f t="shared" si="2"/>
        <v>5.8662942747255773</v>
      </c>
      <c r="Z154" s="14">
        <f t="shared" si="2"/>
        <v>2.2719674937982899</v>
      </c>
      <c r="AA154" s="14">
        <f t="shared" si="2"/>
        <v>3.0186423699651295</v>
      </c>
      <c r="AB154" s="14">
        <f t="shared" si="2"/>
        <v>17.428117838457148</v>
      </c>
      <c r="AC154" s="14">
        <f t="shared" si="2"/>
        <v>3.5267155816651821</v>
      </c>
      <c r="AD154" s="14">
        <f t="shared" si="2"/>
        <v>2.675123789081129</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0.2473603640427561</v>
      </c>
      <c r="F157" s="140">
        <v>0.2473603640427561</v>
      </c>
      <c r="G157" s="140">
        <v>2.1902002797945828E-2</v>
      </c>
      <c r="H157" s="140" t="s">
        <v>438</v>
      </c>
      <c r="I157" s="140">
        <v>4.7344584363338844E-3</v>
      </c>
      <c r="J157" s="140">
        <v>4.7344584363338844E-3</v>
      </c>
      <c r="K157" s="140">
        <v>4.7344584363338844E-3</v>
      </c>
      <c r="L157" s="140">
        <v>2.2725400494402644E-3</v>
      </c>
      <c r="M157" s="140">
        <v>2.4580257226437766E-2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921.45600000000013</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3.7462172275205591E-4</v>
      </c>
      <c r="F158" s="140">
        <v>3.7462172275205591E-4</v>
      </c>
      <c r="G158" s="140">
        <v>3.396423555959554E-5</v>
      </c>
      <c r="H158" s="140" t="s">
        <v>438</v>
      </c>
      <c r="I158" s="140">
        <v>4.8799145087748092E-6</v>
      </c>
      <c r="J158" s="140">
        <v>4.8799145087748092E-6</v>
      </c>
      <c r="K158" s="140">
        <v>4.8799145087748092E-6</v>
      </c>
      <c r="L158" s="140">
        <v>2.3423589642119086E-6</v>
      </c>
      <c r="M158" s="140">
        <v>8.8494266138129692E-5</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1.5061285554159998</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17.1023950533</v>
      </c>
      <c r="F159" s="140">
        <v>0.58650000000000002</v>
      </c>
      <c r="G159" s="140">
        <v>10.175039999999999</v>
      </c>
      <c r="H159" s="140">
        <v>1.5226316279999999E-3</v>
      </c>
      <c r="I159" s="140">
        <v>1.071</v>
      </c>
      <c r="J159" s="140">
        <v>1.1841000000000002</v>
      </c>
      <c r="K159" s="140">
        <v>1.1841000000000002</v>
      </c>
      <c r="L159" s="140">
        <v>0.13729799999999998</v>
      </c>
      <c r="M159" s="140">
        <v>1.5984019272000001</v>
      </c>
      <c r="N159" s="140">
        <v>3.7229999999999999E-2</v>
      </c>
      <c r="O159" s="140">
        <v>3.9899999999999996E-3</v>
      </c>
      <c r="P159" s="140">
        <v>4.6499999999999996E-3</v>
      </c>
      <c r="Q159" s="140">
        <v>0.12576000000000001</v>
      </c>
      <c r="R159" s="140">
        <v>0.13341</v>
      </c>
      <c r="S159" s="140">
        <v>0.25779000000000002</v>
      </c>
      <c r="T159" s="140">
        <v>5.8890000000000002</v>
      </c>
      <c r="U159" s="140">
        <v>4.1729999999999996E-2</v>
      </c>
      <c r="V159" s="140">
        <v>0.25919999999999999</v>
      </c>
      <c r="W159" s="140">
        <v>9.0299999999999986E-5</v>
      </c>
      <c r="X159" s="140">
        <v>7.4700000000000001E-7</v>
      </c>
      <c r="Y159" s="140">
        <v>2.3879999999999998E-6</v>
      </c>
      <c r="Z159" s="140">
        <v>1.161E-6</v>
      </c>
      <c r="AA159" s="140">
        <v>3.1469999999999997E-6</v>
      </c>
      <c r="AB159" s="140">
        <v>5.2469999999999999E-6</v>
      </c>
      <c r="AC159" s="140">
        <v>2.8260000000000004E-5</v>
      </c>
      <c r="AD159" s="140">
        <v>1.0556399999999998E-4</v>
      </c>
      <c r="AE159" s="50"/>
      <c r="AF159" s="140">
        <v>8832</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0.10829999999999999</v>
      </c>
      <c r="F163" s="23">
        <v>0.28499999999999998</v>
      </c>
      <c r="G163" s="23">
        <v>2.1659999999999999E-2</v>
      </c>
      <c r="H163" s="23">
        <v>2.4510000000000001E-2</v>
      </c>
      <c r="I163" s="23">
        <v>0.33552000000000004</v>
      </c>
      <c r="J163" s="23">
        <v>0.41008</v>
      </c>
      <c r="K163" s="23">
        <v>0.63375999999999999</v>
      </c>
      <c r="L163" s="23">
        <v>3.0196800000000003E-2</v>
      </c>
      <c r="M163" s="23">
        <v>3.0779999999999998</v>
      </c>
      <c r="N163" s="23" t="s">
        <v>429</v>
      </c>
      <c r="O163" s="23" t="s">
        <v>429</v>
      </c>
      <c r="P163" s="23" t="s">
        <v>429</v>
      </c>
      <c r="Q163" s="23" t="s">
        <v>429</v>
      </c>
      <c r="R163" s="23" t="s">
        <v>429</v>
      </c>
      <c r="S163" s="23" t="s">
        <v>429</v>
      </c>
      <c r="T163" s="23" t="s">
        <v>429</v>
      </c>
      <c r="U163" s="23" t="s">
        <v>429</v>
      </c>
      <c r="V163" s="23" t="s">
        <v>429</v>
      </c>
      <c r="W163" s="23">
        <v>0.18639999999999998</v>
      </c>
      <c r="X163" s="23">
        <v>0.26841599999999999</v>
      </c>
      <c r="Y163" s="23">
        <v>0.16104959999999999</v>
      </c>
      <c r="Z163" s="23">
        <v>8.0524799999999994E-2</v>
      </c>
      <c r="AA163" s="23">
        <v>0.1073664</v>
      </c>
      <c r="AB163" s="23">
        <v>0.61735679999999993</v>
      </c>
      <c r="AC163" s="23" t="s">
        <v>429</v>
      </c>
      <c r="AD163" s="23" t="s">
        <v>429</v>
      </c>
      <c r="AE163" s="51"/>
      <c r="AF163" s="23" t="s">
        <v>429</v>
      </c>
      <c r="AG163" s="23" t="s">
        <v>429</v>
      </c>
      <c r="AH163" s="23" t="s">
        <v>429</v>
      </c>
      <c r="AI163" s="23" t="s">
        <v>429</v>
      </c>
      <c r="AJ163" s="23" t="s">
        <v>429</v>
      </c>
      <c r="AK163" s="23">
        <v>0.56999999999999995</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AF14:AK47 E14:AD47 AF57:AK140 E57:AD140">
    <cfRule type="cellIs" dxfId="156" priority="6" operator="equal">
      <formula>0</formula>
    </cfRule>
  </conditionalFormatting>
  <conditionalFormatting sqref="E49:AD52 AF48:AK56 E56:AD56 F54:F55">
    <cfRule type="cellIs" dxfId="155" priority="5" operator="equal">
      <formula>0</formula>
    </cfRule>
  </conditionalFormatting>
  <conditionalFormatting sqref="E48:AD48">
    <cfRule type="cellIs" dxfId="154" priority="4" operator="equal">
      <formula>0</formula>
    </cfRule>
  </conditionalFormatting>
  <conditionalFormatting sqref="E53:AD53">
    <cfRule type="cellIs" dxfId="153" priority="3" operator="equal">
      <formula>0</formula>
    </cfRule>
  </conditionalFormatting>
  <conditionalFormatting sqref="E54:E55">
    <cfRule type="cellIs" dxfId="152" priority="2" operator="equal">
      <formula>0</formula>
    </cfRule>
  </conditionalFormatting>
  <conditionalFormatting sqref="G54:AD55">
    <cfRule type="cellIs" dxfId="151" priority="1" operator="equal">
      <formula>0</formula>
    </cfRule>
  </conditionalFormatting>
  <pageMargins left="0.7" right="0.7" top="0.78740157499999996" bottom="0.78740157499999996" header="0.3" footer="0.3"/>
  <pageSetup paperSize="9" scale="1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0.28515625" style="5"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1994</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1994</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6.6747089328787172</v>
      </c>
      <c r="F14" s="6">
        <v>0.12543137781443442</v>
      </c>
      <c r="G14" s="6">
        <v>31.799811445168984</v>
      </c>
      <c r="H14" s="6" t="s">
        <v>438</v>
      </c>
      <c r="I14" s="6">
        <v>0.77926714932878727</v>
      </c>
      <c r="J14" s="6">
        <v>1.0024735493287871</v>
      </c>
      <c r="K14" s="6">
        <v>1.3458719493287874</v>
      </c>
      <c r="L14" s="6">
        <v>3.8741326733219686E-2</v>
      </c>
      <c r="M14" s="6">
        <v>1.2384448672165158</v>
      </c>
      <c r="N14" s="6">
        <v>0.20902141721796985</v>
      </c>
      <c r="O14" s="6">
        <v>4.4136559536328307E-2</v>
      </c>
      <c r="P14" s="6">
        <v>2.2769138531324399E-2</v>
      </c>
      <c r="Q14" s="6">
        <v>0.17631991743758929</v>
      </c>
      <c r="R14" s="6">
        <v>0.11546860019043806</v>
      </c>
      <c r="S14" s="6">
        <v>0.20090470801904381</v>
      </c>
      <c r="T14" s="6">
        <v>7.7086873606541095</v>
      </c>
      <c r="U14" s="6">
        <v>0.19871339122750836</v>
      </c>
      <c r="V14" s="6">
        <v>2.9195976572179703</v>
      </c>
      <c r="W14" s="6">
        <v>0.18450007265662199</v>
      </c>
      <c r="X14" s="6">
        <v>1.468924561375417E-3</v>
      </c>
      <c r="Y14" s="6">
        <v>3.38314842063125E-4</v>
      </c>
      <c r="Z14" s="6">
        <v>2.7366884206312498E-4</v>
      </c>
      <c r="AA14" s="6">
        <v>2.7895996206312498E-4</v>
      </c>
      <c r="AB14" s="6">
        <v>2.359868207564792E-3</v>
      </c>
      <c r="AC14" s="6">
        <v>3.0700399999999999E-2</v>
      </c>
      <c r="AD14" s="6">
        <v>4.5619196000000004E-3</v>
      </c>
      <c r="AE14" s="36"/>
      <c r="AF14" s="24">
        <v>30426</v>
      </c>
      <c r="AG14" s="24">
        <v>3612</v>
      </c>
      <c r="AH14" s="24">
        <v>16134</v>
      </c>
      <c r="AI14" s="24">
        <v>1324.1453132439999</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0.24226095000000003</v>
      </c>
      <c r="F16" s="6">
        <v>3.2820700000000002E-3</v>
      </c>
      <c r="G16" s="6">
        <v>0.39629883292245482</v>
      </c>
      <c r="H16" s="6" t="s">
        <v>438</v>
      </c>
      <c r="I16" s="6">
        <v>4.3340600000000007E-3</v>
      </c>
      <c r="J16" s="6">
        <v>8.0159950000000015E-3</v>
      </c>
      <c r="K16" s="6">
        <v>1.1664905000000003E-2</v>
      </c>
      <c r="L16" s="6">
        <v>1.5152146000000001E-4</v>
      </c>
      <c r="M16" s="6">
        <v>4.1055574999999997E-2</v>
      </c>
      <c r="N16" s="6">
        <v>9.9831490000000002E-3</v>
      </c>
      <c r="O16" s="6">
        <v>1.3992145000000001E-3</v>
      </c>
      <c r="P16" s="6">
        <v>2.0651742E-3</v>
      </c>
      <c r="Q16" s="6">
        <v>9.2325310000000004E-3</v>
      </c>
      <c r="R16" s="6">
        <v>5.850196680000001E-3</v>
      </c>
      <c r="S16" s="6">
        <v>1.4882841680000003E-3</v>
      </c>
      <c r="T16" s="6">
        <v>2.6705722179999999E-2</v>
      </c>
      <c r="U16" s="6">
        <v>2.8089983600000003E-2</v>
      </c>
      <c r="V16" s="6">
        <v>1.2671207000000002E-2</v>
      </c>
      <c r="W16" s="6">
        <v>6.643500000000001E-3</v>
      </c>
      <c r="X16" s="6">
        <v>1.2311250000000002E-6</v>
      </c>
      <c r="Y16" s="6">
        <v>2.3054569999999999E-5</v>
      </c>
      <c r="Z16" s="6">
        <v>1.829737E-5</v>
      </c>
      <c r="AA16" s="6">
        <v>3.6741889999999994E-6</v>
      </c>
      <c r="AB16" s="6">
        <v>4.6257253999999996E-5</v>
      </c>
      <c r="AC16" s="6">
        <v>3.9841550000000005E-3</v>
      </c>
      <c r="AD16" s="6">
        <v>1.9623450000000004E-6</v>
      </c>
      <c r="AE16" s="36"/>
      <c r="AF16" s="24">
        <v>433.2</v>
      </c>
      <c r="AG16" s="24">
        <v>594.65000000000009</v>
      </c>
      <c r="AH16" s="24">
        <v>636</v>
      </c>
      <c r="AI16" s="24" t="s">
        <v>428</v>
      </c>
      <c r="AJ16" s="24" t="s">
        <v>428</v>
      </c>
      <c r="AK16" s="24" t="s">
        <v>429</v>
      </c>
      <c r="AL16" s="38" t="s">
        <v>49</v>
      </c>
    </row>
    <row r="17" spans="1:38" s="2" customFormat="1" ht="26.25" customHeight="1" thickBot="1" x14ac:dyDescent="0.25">
      <c r="A17" s="57" t="s">
        <v>53</v>
      </c>
      <c r="B17" s="57" t="s">
        <v>58</v>
      </c>
      <c r="C17" s="58" t="s">
        <v>59</v>
      </c>
      <c r="D17" s="59"/>
      <c r="E17" s="6">
        <v>0.68376910000000002</v>
      </c>
      <c r="F17" s="6">
        <v>9.3578499999999995E-2</v>
      </c>
      <c r="G17" s="6">
        <v>0.45818194281557922</v>
      </c>
      <c r="H17" s="6" t="s">
        <v>438</v>
      </c>
      <c r="I17" s="6">
        <v>2.0117460000000004E-2</v>
      </c>
      <c r="J17" s="6">
        <v>2.0117460000000004E-2</v>
      </c>
      <c r="K17" s="6">
        <v>2.0117460000000004E-2</v>
      </c>
      <c r="L17" s="6">
        <v>1.0005578400000001E-2</v>
      </c>
      <c r="M17" s="6">
        <v>0.14849319999999999</v>
      </c>
      <c r="N17" s="6">
        <v>1.04953E-4</v>
      </c>
      <c r="O17" s="6">
        <v>8.1045000000000001E-6</v>
      </c>
      <c r="P17" s="6">
        <v>1.783944E-3</v>
      </c>
      <c r="Q17" s="6">
        <v>3.3724100000000001E-4</v>
      </c>
      <c r="R17" s="6">
        <v>2.1733100000000002E-4</v>
      </c>
      <c r="S17" s="6">
        <v>2.0271220000000001E-4</v>
      </c>
      <c r="T17" s="6">
        <v>4.7468599999999995E-5</v>
      </c>
      <c r="U17" s="6">
        <v>2.7752300000000001E-4</v>
      </c>
      <c r="V17" s="6">
        <v>2.792441E-2</v>
      </c>
      <c r="W17" s="6">
        <v>2.8542200000000002E-3</v>
      </c>
      <c r="X17" s="6">
        <v>3.9179699999999998E-3</v>
      </c>
      <c r="Y17" s="6">
        <v>2.2280799999999996E-2</v>
      </c>
      <c r="Z17" s="6">
        <v>4.9216900000000003E-3</v>
      </c>
      <c r="AA17" s="6">
        <v>4.6826100000000002E-3</v>
      </c>
      <c r="AB17" s="6">
        <v>3.5803069999999992E-2</v>
      </c>
      <c r="AC17" s="6" t="s">
        <v>438</v>
      </c>
      <c r="AD17" s="6" t="s">
        <v>438</v>
      </c>
      <c r="AE17" s="36"/>
      <c r="AF17" s="24">
        <v>884.7</v>
      </c>
      <c r="AG17" s="24" t="s">
        <v>428</v>
      </c>
      <c r="AH17" s="24">
        <v>3107</v>
      </c>
      <c r="AI17" s="24" t="s">
        <v>428</v>
      </c>
      <c r="AJ17" s="24" t="s">
        <v>428</v>
      </c>
      <c r="AK17" s="24" t="s">
        <v>429</v>
      </c>
      <c r="AL17" s="38" t="s">
        <v>49</v>
      </c>
    </row>
    <row r="18" spans="1:38" s="2" customFormat="1" ht="26.25" customHeight="1" thickBot="1" x14ac:dyDescent="0.25">
      <c r="A18" s="57" t="s">
        <v>53</v>
      </c>
      <c r="B18" s="57" t="s">
        <v>60</v>
      </c>
      <c r="C18" s="58" t="s">
        <v>61</v>
      </c>
      <c r="D18" s="59"/>
      <c r="E18" s="24" t="s">
        <v>428</v>
      </c>
      <c r="F18" s="24" t="s">
        <v>428</v>
      </c>
      <c r="G18" s="24" t="s">
        <v>428</v>
      </c>
      <c r="H18" s="24" t="s">
        <v>428</v>
      </c>
      <c r="I18" s="24" t="s">
        <v>428</v>
      </c>
      <c r="J18" s="24" t="s">
        <v>428</v>
      </c>
      <c r="K18" s="24" t="s">
        <v>428</v>
      </c>
      <c r="L18" s="24" t="s">
        <v>428</v>
      </c>
      <c r="M18" s="24" t="s">
        <v>428</v>
      </c>
      <c r="N18" s="24" t="s">
        <v>428</v>
      </c>
      <c r="O18" s="24" t="s">
        <v>428</v>
      </c>
      <c r="P18" s="24" t="s">
        <v>428</v>
      </c>
      <c r="Q18" s="24" t="s">
        <v>428</v>
      </c>
      <c r="R18" s="24" t="s">
        <v>428</v>
      </c>
      <c r="S18" s="24" t="s">
        <v>428</v>
      </c>
      <c r="T18" s="24" t="s">
        <v>428</v>
      </c>
      <c r="U18" s="24" t="s">
        <v>428</v>
      </c>
      <c r="V18" s="24" t="s">
        <v>428</v>
      </c>
      <c r="W18" s="24" t="s">
        <v>428</v>
      </c>
      <c r="X18" s="24" t="s">
        <v>428</v>
      </c>
      <c r="Y18" s="24" t="s">
        <v>428</v>
      </c>
      <c r="Z18" s="24" t="s">
        <v>428</v>
      </c>
      <c r="AA18" s="24" t="s">
        <v>428</v>
      </c>
      <c r="AB18" s="24" t="s">
        <v>428</v>
      </c>
      <c r="AC18" s="24" t="s">
        <v>428</v>
      </c>
      <c r="AD18" s="24" t="s">
        <v>428</v>
      </c>
      <c r="AE18" s="36"/>
      <c r="AF18" s="24" t="s">
        <v>428</v>
      </c>
      <c r="AG18" s="24" t="s">
        <v>428</v>
      </c>
      <c r="AH18" s="24" t="s">
        <v>428</v>
      </c>
      <c r="AI18" s="24" t="s">
        <v>428</v>
      </c>
      <c r="AJ18" s="24" t="s">
        <v>428</v>
      </c>
      <c r="AK18" s="24" t="s">
        <v>429</v>
      </c>
      <c r="AL18" s="38" t="s">
        <v>49</v>
      </c>
    </row>
    <row r="19" spans="1:38" s="2" customFormat="1" ht="26.25" customHeight="1" thickBot="1" x14ac:dyDescent="0.25">
      <c r="A19" s="57" t="s">
        <v>53</v>
      </c>
      <c r="B19" s="57" t="s">
        <v>62</v>
      </c>
      <c r="C19" s="58" t="s">
        <v>63</v>
      </c>
      <c r="D19" s="59"/>
      <c r="E19" s="6">
        <v>1.7019217625524412</v>
      </c>
      <c r="F19" s="6">
        <v>0.10069038025278573</v>
      </c>
      <c r="G19" s="6">
        <v>3.1287224895289043</v>
      </c>
      <c r="H19" s="6">
        <v>2.5900000000000001E-4</v>
      </c>
      <c r="I19" s="6">
        <v>6.8684200199877074E-2</v>
      </c>
      <c r="J19" s="6">
        <v>6.8957200199877083E-2</v>
      </c>
      <c r="K19" s="6">
        <v>6.9202200199877079E-2</v>
      </c>
      <c r="L19" s="6">
        <v>3.6407944007995088E-2</v>
      </c>
      <c r="M19" s="6">
        <v>0.26180436640568638</v>
      </c>
      <c r="N19" s="6">
        <v>4.2051782079469847E-3</v>
      </c>
      <c r="O19" s="6">
        <v>1.6126530792293512E-4</v>
      </c>
      <c r="P19" s="6">
        <v>9.8394475376105601E-4</v>
      </c>
      <c r="Q19" s="6">
        <v>2.787964358816771E-4</v>
      </c>
      <c r="R19" s="6">
        <v>1.1894033366646184E-3</v>
      </c>
      <c r="S19" s="6">
        <v>1.2393406673329237E-3</v>
      </c>
      <c r="T19" s="6">
        <v>4.1265933666461807E-4</v>
      </c>
      <c r="U19" s="6">
        <v>4.4683873281137269E-4</v>
      </c>
      <c r="V19" s="6">
        <v>0.10269257198193624</v>
      </c>
      <c r="W19" s="6">
        <v>1.123393346658472E-2</v>
      </c>
      <c r="X19" s="6">
        <v>7.9359463383480763E-3</v>
      </c>
      <c r="Y19" s="6">
        <v>5.1874636640568635E-2</v>
      </c>
      <c r="Z19" s="6">
        <v>6.9123207946984472E-3</v>
      </c>
      <c r="AA19" s="6">
        <v>6.1044695075221133E-3</v>
      </c>
      <c r="AB19" s="6">
        <v>7.2827373281137267E-2</v>
      </c>
      <c r="AC19" s="6">
        <v>5.2360000000000007E-5</v>
      </c>
      <c r="AD19" s="6">
        <v>4.7604200000000004E-3</v>
      </c>
      <c r="AE19" s="36"/>
      <c r="AF19" s="24">
        <v>3207</v>
      </c>
      <c r="AG19" s="24">
        <v>28</v>
      </c>
      <c r="AH19" s="24">
        <v>692.56435881677044</v>
      </c>
      <c r="AI19" s="24">
        <v>7</v>
      </c>
      <c r="AJ19" s="24" t="s">
        <v>428</v>
      </c>
      <c r="AK19" s="24" t="s">
        <v>429</v>
      </c>
      <c r="AL19" s="38" t="s">
        <v>49</v>
      </c>
    </row>
    <row r="20" spans="1:38" s="2" customFormat="1" ht="26.25" customHeight="1" thickBot="1" x14ac:dyDescent="0.25">
      <c r="A20" s="57" t="s">
        <v>53</v>
      </c>
      <c r="B20" s="57" t="s">
        <v>64</v>
      </c>
      <c r="C20" s="58" t="s">
        <v>65</v>
      </c>
      <c r="D20" s="59"/>
      <c r="E20" s="6">
        <v>5.1003705254522622E-2</v>
      </c>
      <c r="F20" s="6">
        <v>6.3454424768297574E-2</v>
      </c>
      <c r="G20" s="6">
        <v>0.11190188783570924</v>
      </c>
      <c r="H20" s="6">
        <v>6.9559999999999995E-3</v>
      </c>
      <c r="I20" s="6">
        <v>3.3264467212142268E-2</v>
      </c>
      <c r="J20" s="6">
        <v>3.4336607212142267E-2</v>
      </c>
      <c r="K20" s="6">
        <v>3.6047827212142267E-2</v>
      </c>
      <c r="L20" s="6">
        <v>8.2159630084856928E-3</v>
      </c>
      <c r="M20" s="6">
        <v>0.16369723070785347</v>
      </c>
      <c r="N20" s="6">
        <v>1.2645378588889186E-2</v>
      </c>
      <c r="O20" s="6">
        <v>2.5459117390909339E-3</v>
      </c>
      <c r="P20" s="6">
        <v>5.8026945456002993E-4</v>
      </c>
      <c r="Q20" s="6">
        <v>2.6723789899259817E-4</v>
      </c>
      <c r="R20" s="6">
        <v>5.0949097868690377E-3</v>
      </c>
      <c r="S20" s="6">
        <v>2.1250979573738077E-3</v>
      </c>
      <c r="T20" s="6">
        <v>1.1108845868690377E-3</v>
      </c>
      <c r="U20" s="6">
        <v>2.0268074141570694E-4</v>
      </c>
      <c r="V20" s="6">
        <v>0.10875795726264596</v>
      </c>
      <c r="W20" s="6">
        <v>3.0341411474761514E-2</v>
      </c>
      <c r="X20" s="6">
        <v>4.5581812727467069E-3</v>
      </c>
      <c r="Y20" s="6">
        <v>7.0718310707853452E-3</v>
      </c>
      <c r="Z20" s="6">
        <v>2.3961808889185793E-3</v>
      </c>
      <c r="AA20" s="6">
        <v>1.90557690912006E-3</v>
      </c>
      <c r="AB20" s="6">
        <v>1.5931770141570691E-2</v>
      </c>
      <c r="AC20" s="6">
        <v>9.750052000000001E-4</v>
      </c>
      <c r="AD20" s="6">
        <v>9.6094800000000001E-3</v>
      </c>
      <c r="AE20" s="36"/>
      <c r="AF20" s="24">
        <v>40.6</v>
      </c>
      <c r="AG20" s="24">
        <v>56.46</v>
      </c>
      <c r="AH20" s="24">
        <v>44.598989925981343</v>
      </c>
      <c r="AI20" s="24">
        <v>188</v>
      </c>
      <c r="AJ20" s="24" t="s">
        <v>428</v>
      </c>
      <c r="AK20" s="24" t="s">
        <v>429</v>
      </c>
      <c r="AL20" s="38" t="s">
        <v>49</v>
      </c>
    </row>
    <row r="21" spans="1:38" s="2" customFormat="1" ht="26.25" customHeight="1" thickBot="1" x14ac:dyDescent="0.25">
      <c r="A21" s="57" t="s">
        <v>53</v>
      </c>
      <c r="B21" s="57" t="s">
        <v>66</v>
      </c>
      <c r="C21" s="58" t="s">
        <v>67</v>
      </c>
      <c r="D21" s="59"/>
      <c r="E21" s="6">
        <v>2.2130327847671216</v>
      </c>
      <c r="F21" s="6">
        <v>0.3027647089411325</v>
      </c>
      <c r="G21" s="6">
        <v>4.1553584918908388</v>
      </c>
      <c r="H21" s="6">
        <v>1.1692000000000001E-2</v>
      </c>
      <c r="I21" s="6">
        <v>0.18221639702322101</v>
      </c>
      <c r="J21" s="6">
        <v>0.188388537023221</v>
      </c>
      <c r="K21" s="6">
        <v>0.194663757023221</v>
      </c>
      <c r="L21" s="6">
        <v>5.7412408200928848E-2</v>
      </c>
      <c r="M21" s="6">
        <v>1.043736867273602</v>
      </c>
      <c r="N21" s="6">
        <v>8.6637080368276206E-2</v>
      </c>
      <c r="O21" s="6">
        <v>5.1772982119498712E-3</v>
      </c>
      <c r="P21" s="6">
        <v>6.7288011699222407E-3</v>
      </c>
      <c r="Q21" s="6">
        <v>2.7744124388744892E-3</v>
      </c>
      <c r="R21" s="6">
        <v>1.5871788617053684E-2</v>
      </c>
      <c r="S21" s="6">
        <v>1.2865285723410738E-2</v>
      </c>
      <c r="T21" s="6">
        <v>8.2439906170536838E-3</v>
      </c>
      <c r="U21" s="6">
        <v>1.7688572145472036E-3</v>
      </c>
      <c r="V21" s="6">
        <v>0.3859152608037838</v>
      </c>
      <c r="W21" s="6">
        <v>0.15602012468214738</v>
      </c>
      <c r="X21" s="6">
        <v>3.8550499559896326E-2</v>
      </c>
      <c r="Y21" s="6">
        <v>0.10225955472736017</v>
      </c>
      <c r="Z21" s="6">
        <v>2.4660738827619381E-2</v>
      </c>
      <c r="AA21" s="6">
        <v>2.0538964339844482E-2</v>
      </c>
      <c r="AB21" s="6">
        <v>0.18600975745472034</v>
      </c>
      <c r="AC21" s="6">
        <v>1.9398852000000002E-3</v>
      </c>
      <c r="AD21" s="6">
        <v>9.869716000000002E-2</v>
      </c>
      <c r="AE21" s="36"/>
      <c r="AF21" s="24">
        <v>3654</v>
      </c>
      <c r="AG21" s="24">
        <v>580.46</v>
      </c>
      <c r="AH21" s="24">
        <v>2829.1243887448895</v>
      </c>
      <c r="AI21" s="24">
        <v>316</v>
      </c>
      <c r="AJ21" s="24" t="s">
        <v>428</v>
      </c>
      <c r="AK21" s="24" t="s">
        <v>429</v>
      </c>
      <c r="AL21" s="38" t="s">
        <v>49</v>
      </c>
    </row>
    <row r="22" spans="1:38" s="2" customFormat="1" ht="26.25" customHeight="1" thickBot="1" x14ac:dyDescent="0.25">
      <c r="A22" s="57" t="s">
        <v>53</v>
      </c>
      <c r="B22" s="61" t="s">
        <v>68</v>
      </c>
      <c r="C22" s="58" t="s">
        <v>69</v>
      </c>
      <c r="D22" s="59"/>
      <c r="E22" s="6">
        <v>1.5480478</v>
      </c>
      <c r="F22" s="6">
        <v>0.11053280000000001</v>
      </c>
      <c r="G22" s="6">
        <v>2.9393172024221208</v>
      </c>
      <c r="H22" s="6">
        <v>7.3999999999999999E-4</v>
      </c>
      <c r="I22" s="6">
        <v>7.8720879999999993E-2</v>
      </c>
      <c r="J22" s="6">
        <v>8.031988000000001E-2</v>
      </c>
      <c r="K22" s="6">
        <v>8.1656880000000015E-2</v>
      </c>
      <c r="L22" s="6">
        <v>3.3816707199999997E-2</v>
      </c>
      <c r="M22" s="6">
        <v>0.38123060000000003</v>
      </c>
      <c r="N22" s="6">
        <v>2.3690084E-2</v>
      </c>
      <c r="O22" s="6">
        <v>5.8556600000000004E-4</v>
      </c>
      <c r="P22" s="6">
        <v>2.1329320000000001E-3</v>
      </c>
      <c r="Q22" s="6">
        <v>8.5264800000000001E-4</v>
      </c>
      <c r="R22" s="6">
        <v>3.3471679999999998E-3</v>
      </c>
      <c r="S22" s="6">
        <v>3.7397216000000003E-3</v>
      </c>
      <c r="T22" s="6">
        <v>2.2960808000000005E-3</v>
      </c>
      <c r="U22" s="6">
        <v>6.7654400000000006E-4</v>
      </c>
      <c r="V22" s="6">
        <v>0.12742748000000001</v>
      </c>
      <c r="W22" s="6">
        <v>4.1105160000000002E-2</v>
      </c>
      <c r="X22" s="6">
        <v>1.395266E-2</v>
      </c>
      <c r="Y22" s="6">
        <v>5.5324299999999993E-2</v>
      </c>
      <c r="Z22" s="6">
        <v>9.8590199999999961E-3</v>
      </c>
      <c r="AA22" s="6">
        <v>8.3655799999999992E-3</v>
      </c>
      <c r="AB22" s="6">
        <v>8.7501560000000006E-2</v>
      </c>
      <c r="AC22" s="6">
        <v>2.0602000000000001E-4</v>
      </c>
      <c r="AD22" s="6">
        <v>2.9071200000000005E-2</v>
      </c>
      <c r="AE22" s="36"/>
      <c r="AF22" s="24">
        <v>2887.6</v>
      </c>
      <c r="AG22" s="24">
        <v>171</v>
      </c>
      <c r="AH22" s="24">
        <v>750</v>
      </c>
      <c r="AI22" s="24">
        <v>20</v>
      </c>
      <c r="AJ22" s="24" t="s">
        <v>428</v>
      </c>
      <c r="AK22" s="24" t="s">
        <v>429</v>
      </c>
      <c r="AL22" s="38" t="s">
        <v>49</v>
      </c>
    </row>
    <row r="23" spans="1:38" s="2" customFormat="1" ht="26.25" customHeight="1" thickBot="1" x14ac:dyDescent="0.25">
      <c r="A23" s="57" t="s">
        <v>70</v>
      </c>
      <c r="B23" s="61" t="s">
        <v>392</v>
      </c>
      <c r="C23" s="58" t="s">
        <v>388</v>
      </c>
      <c r="D23" s="100"/>
      <c r="E23" s="6">
        <v>1.4029112779585788</v>
      </c>
      <c r="F23" s="6">
        <v>0.4713557185396563</v>
      </c>
      <c r="G23" s="6">
        <v>0.150901412096964</v>
      </c>
      <c r="H23" s="6">
        <v>2.8695259543421982E-4</v>
      </c>
      <c r="I23" s="6">
        <v>0.15937401980856672</v>
      </c>
      <c r="J23" s="6">
        <v>0.15937401980856672</v>
      </c>
      <c r="K23" s="6">
        <v>0.15937401980856672</v>
      </c>
      <c r="L23" s="6">
        <v>8.5971152276300311E-2</v>
      </c>
      <c r="M23" s="6">
        <v>2.9393511321753354</v>
      </c>
      <c r="N23" s="6">
        <v>0.45485175202156336</v>
      </c>
      <c r="O23" s="6">
        <v>4.0500353024241001E-4</v>
      </c>
      <c r="P23" s="6" t="s">
        <v>438</v>
      </c>
      <c r="Q23" s="6" t="s">
        <v>438</v>
      </c>
      <c r="R23" s="6">
        <v>2.0250176512120505E-3</v>
      </c>
      <c r="S23" s="6">
        <v>6.8850600141209695E-2</v>
      </c>
      <c r="T23" s="6">
        <v>2.8350247116968701E-3</v>
      </c>
      <c r="U23" s="6">
        <v>4.0500353024241001E-4</v>
      </c>
      <c r="V23" s="6">
        <v>4.0500353024241001E-2</v>
      </c>
      <c r="W23" s="6" t="s">
        <v>438</v>
      </c>
      <c r="X23" s="6">
        <v>3.1200282419392802E-3</v>
      </c>
      <c r="Y23" s="6">
        <v>1.99501765121205E-3</v>
      </c>
      <c r="Z23" s="6" t="s">
        <v>438</v>
      </c>
      <c r="AA23" s="6" t="s">
        <v>438</v>
      </c>
      <c r="AB23" s="6">
        <v>5.1150458931513302E-3</v>
      </c>
      <c r="AC23" s="6" t="s">
        <v>438</v>
      </c>
      <c r="AD23" s="6" t="s">
        <v>438</v>
      </c>
      <c r="AE23" s="36"/>
      <c r="AF23" s="24">
        <v>1725.39</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2.4874045763589239</v>
      </c>
      <c r="F24" s="6">
        <v>0.63390614482729879</v>
      </c>
      <c r="G24" s="6">
        <v>4.7212620374014636</v>
      </c>
      <c r="H24" s="6">
        <v>5.8089999999999989E-2</v>
      </c>
      <c r="I24" s="6">
        <v>0.37105334084466768</v>
      </c>
      <c r="J24" s="6">
        <v>0.38136962084466774</v>
      </c>
      <c r="K24" s="6">
        <v>0.39672006084466771</v>
      </c>
      <c r="L24" s="6">
        <v>0.11233993000561207</v>
      </c>
      <c r="M24" s="6">
        <v>1.8164280940587347</v>
      </c>
      <c r="N24" s="6">
        <v>0.12619648393614891</v>
      </c>
      <c r="O24" s="6">
        <v>2.1556720789358153E-2</v>
      </c>
      <c r="P24" s="6">
        <v>6.5337597432594931E-3</v>
      </c>
      <c r="Q24" s="6">
        <v>3.1975488919113917E-3</v>
      </c>
      <c r="R24" s="6">
        <v>4.5350373567648768E-2</v>
      </c>
      <c r="S24" s="6">
        <v>2.1233355356764891E-2</v>
      </c>
      <c r="T24" s="6">
        <v>1.1272329978290625E-2</v>
      </c>
      <c r="U24" s="6">
        <v>2.3882535317585442E-3</v>
      </c>
      <c r="V24" s="6">
        <v>1.0486557399361491</v>
      </c>
      <c r="W24" s="6">
        <v>0.29043685871629749</v>
      </c>
      <c r="X24" s="6">
        <v>5.192120157616225E-2</v>
      </c>
      <c r="Y24" s="6">
        <v>0.1239989703642434</v>
      </c>
      <c r="Z24" s="6">
        <v>2.9663046364243377E-2</v>
      </c>
      <c r="AA24" s="6">
        <v>2.402470236424338E-2</v>
      </c>
      <c r="AB24" s="6">
        <v>0.22960792066889241</v>
      </c>
      <c r="AC24" s="6">
        <v>8.2362104000000009E-3</v>
      </c>
      <c r="AD24" s="6">
        <v>0.1059906</v>
      </c>
      <c r="AE24" s="36"/>
      <c r="AF24" s="24">
        <v>4145.8</v>
      </c>
      <c r="AG24" s="24">
        <v>622.92000000000007</v>
      </c>
      <c r="AH24" s="24">
        <v>2359.9574325949279</v>
      </c>
      <c r="AI24" s="24">
        <v>1570</v>
      </c>
      <c r="AJ24" s="24" t="s">
        <v>428</v>
      </c>
      <c r="AK24" s="24" t="s">
        <v>429</v>
      </c>
      <c r="AL24" s="38" t="s">
        <v>49</v>
      </c>
    </row>
    <row r="25" spans="1:38" s="2" customFormat="1" ht="26.25" customHeight="1" thickBot="1" x14ac:dyDescent="0.25">
      <c r="A25" s="57" t="s">
        <v>73</v>
      </c>
      <c r="B25" s="61" t="s">
        <v>74</v>
      </c>
      <c r="C25" s="63" t="s">
        <v>75</v>
      </c>
      <c r="D25" s="59"/>
      <c r="E25" s="6">
        <v>4.0962625886336951E-2</v>
      </c>
      <c r="F25" s="6">
        <v>2.6118154729166402E-2</v>
      </c>
      <c r="G25" s="6">
        <v>4.4910099815146515E-3</v>
      </c>
      <c r="H25" s="6" t="s">
        <v>438</v>
      </c>
      <c r="I25" s="6">
        <v>5.6639997559746608E-4</v>
      </c>
      <c r="J25" s="6">
        <v>5.6639997559746608E-4</v>
      </c>
      <c r="K25" s="6">
        <v>5.6639997559746608E-4</v>
      </c>
      <c r="L25" s="6">
        <v>2.7187198828678392E-4</v>
      </c>
      <c r="M25" s="6">
        <v>8.5240502568113191E-2</v>
      </c>
      <c r="N25" s="6">
        <v>3.6741495024299929E-4</v>
      </c>
      <c r="O25" s="6">
        <v>5.2487850034714188E-5</v>
      </c>
      <c r="P25" s="6">
        <v>1.5746355010414254E-4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226.79999999999998</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6.3454585274831711E-5</v>
      </c>
      <c r="F26" s="6">
        <v>9.0241483226099697E-5</v>
      </c>
      <c r="G26" s="6">
        <v>6.6674172753545976E-6</v>
      </c>
      <c r="H26" s="6" t="s">
        <v>438</v>
      </c>
      <c r="I26" s="6">
        <v>2.5197096109320489E-6</v>
      </c>
      <c r="J26" s="6">
        <v>2.5197096109320489E-6</v>
      </c>
      <c r="K26" s="6">
        <v>2.5197096109320489E-6</v>
      </c>
      <c r="L26" s="6">
        <v>1.2094606132473834E-6</v>
      </c>
      <c r="M26" s="6">
        <v>1.4805110930138536E-4</v>
      </c>
      <c r="N26" s="6">
        <v>3.8643360000000009E-7</v>
      </c>
      <c r="O26" s="6">
        <v>5.5204800000000006E-8</v>
      </c>
      <c r="P26" s="6">
        <v>1.6561439999999999E-7</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0.23853994080000002</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7.5818011019539568</v>
      </c>
      <c r="F27" s="6">
        <v>12.722798641319832</v>
      </c>
      <c r="G27" s="6">
        <v>9.8468262427118453E-2</v>
      </c>
      <c r="H27" s="6">
        <v>1.8920567929518885E-2</v>
      </c>
      <c r="I27" s="6">
        <v>6.3977593672282423E-2</v>
      </c>
      <c r="J27" s="6">
        <v>6.3977593672282423E-2</v>
      </c>
      <c r="K27" s="6">
        <v>6.3977593672282423E-2</v>
      </c>
      <c r="L27" s="6">
        <v>3.17019421139434E-2</v>
      </c>
      <c r="M27" s="6">
        <v>161.7608993550262</v>
      </c>
      <c r="N27" s="6">
        <v>30.042023734041589</v>
      </c>
      <c r="O27" s="6">
        <v>5.9384741590025017E-5</v>
      </c>
      <c r="P27" s="6">
        <v>2.6149631174163602E-3</v>
      </c>
      <c r="Q27" s="6">
        <v>8.9330927251039691E-5</v>
      </c>
      <c r="R27" s="6">
        <v>1.9409260779683938E-3</v>
      </c>
      <c r="S27" s="6">
        <v>1.3826048062539631E-3</v>
      </c>
      <c r="T27" s="6">
        <v>6.791173052952547E-4</v>
      </c>
      <c r="U27" s="6">
        <v>5.9892371322029387E-5</v>
      </c>
      <c r="V27" s="6">
        <v>9.897470160094974E-3</v>
      </c>
      <c r="W27" s="6">
        <v>0.11691699999999999</v>
      </c>
      <c r="X27" s="6">
        <v>1.8657716940999999E-3</v>
      </c>
      <c r="Y27" s="6">
        <v>3.1815456337999999E-3</v>
      </c>
      <c r="Z27" s="6">
        <v>1.2472554939E-3</v>
      </c>
      <c r="AA27" s="6">
        <v>3.6141681591000002E-3</v>
      </c>
      <c r="AB27" s="6">
        <v>9.9087409808999993E-3</v>
      </c>
      <c r="AC27" s="6">
        <v>1.0812569999999999E-4</v>
      </c>
      <c r="AD27" s="6">
        <v>2.2795699999999999E-5</v>
      </c>
      <c r="AE27" s="36"/>
      <c r="AF27" s="24">
        <v>13390.788970051048</v>
      </c>
      <c r="AG27" s="24" t="s">
        <v>429</v>
      </c>
      <c r="AH27" s="24" t="s">
        <v>428</v>
      </c>
      <c r="AI27" s="24" t="s">
        <v>429</v>
      </c>
      <c r="AJ27" s="24" t="s">
        <v>429</v>
      </c>
      <c r="AK27" s="24" t="s">
        <v>429</v>
      </c>
      <c r="AL27" s="38" t="s">
        <v>49</v>
      </c>
    </row>
    <row r="28" spans="1:38" s="2" customFormat="1" ht="26.25" customHeight="1" thickBot="1" x14ac:dyDescent="0.25">
      <c r="A28" s="57" t="s">
        <v>78</v>
      </c>
      <c r="B28" s="57" t="s">
        <v>81</v>
      </c>
      <c r="C28" s="58" t="s">
        <v>82</v>
      </c>
      <c r="D28" s="59"/>
      <c r="E28" s="6">
        <v>1.5185022490858029</v>
      </c>
      <c r="F28" s="6">
        <v>1.6187511379607542</v>
      </c>
      <c r="G28" s="6">
        <v>2.6543444851038243E-2</v>
      </c>
      <c r="H28" s="6">
        <v>6.1865491559810479E-3</v>
      </c>
      <c r="I28" s="6">
        <v>5.0870963085273405E-2</v>
      </c>
      <c r="J28" s="6">
        <v>5.0870963085273405E-2</v>
      </c>
      <c r="K28" s="6">
        <v>5.0870963085273405E-2</v>
      </c>
      <c r="L28" s="6">
        <v>2.8266377808472361E-2</v>
      </c>
      <c r="M28" s="6">
        <v>20.697041523605908</v>
      </c>
      <c r="N28" s="6">
        <v>6.2854003044117226</v>
      </c>
      <c r="O28" s="6">
        <v>1.2911125984466819E-5</v>
      </c>
      <c r="P28" s="6">
        <v>5.9868652840857099E-4</v>
      </c>
      <c r="Q28" s="6">
        <v>1.9663109361374335E-5</v>
      </c>
      <c r="R28" s="6">
        <v>4.8880891506543475E-4</v>
      </c>
      <c r="S28" s="6">
        <v>3.4474526504586664E-4</v>
      </c>
      <c r="T28" s="6">
        <v>1.4403164305125662E-4</v>
      </c>
      <c r="U28" s="6">
        <v>1.350396675381505E-5</v>
      </c>
      <c r="V28" s="6">
        <v>2.2459397374599305E-3</v>
      </c>
      <c r="W28" s="6">
        <v>2.5655200000000003E-2</v>
      </c>
      <c r="X28" s="6">
        <v>4.8439925520000002E-4</v>
      </c>
      <c r="Y28" s="6">
        <v>7.0491484530000009E-4</v>
      </c>
      <c r="Z28" s="6">
        <v>3.6637144579999999E-4</v>
      </c>
      <c r="AA28" s="6">
        <v>7.3469268889999999E-4</v>
      </c>
      <c r="AB28" s="6">
        <v>2.2903782352000001E-3</v>
      </c>
      <c r="AC28" s="6">
        <v>1.9522699999999999E-5</v>
      </c>
      <c r="AD28" s="6">
        <v>1.5958099999999999E-5</v>
      </c>
      <c r="AE28" s="36"/>
      <c r="AF28" s="24">
        <v>2713.788941726918</v>
      </c>
      <c r="AG28" s="24" t="s">
        <v>429</v>
      </c>
      <c r="AH28" s="24" t="s">
        <v>428</v>
      </c>
      <c r="AI28" s="24" t="s">
        <v>429</v>
      </c>
      <c r="AJ28" s="24" t="s">
        <v>429</v>
      </c>
      <c r="AK28" s="24" t="s">
        <v>429</v>
      </c>
      <c r="AL28" s="38" t="s">
        <v>49</v>
      </c>
    </row>
    <row r="29" spans="1:38" s="2" customFormat="1" ht="26.25" customHeight="1" thickBot="1" x14ac:dyDescent="0.25">
      <c r="A29" s="57" t="s">
        <v>78</v>
      </c>
      <c r="B29" s="57" t="s">
        <v>83</v>
      </c>
      <c r="C29" s="58" t="s">
        <v>84</v>
      </c>
      <c r="D29" s="59"/>
      <c r="E29" s="6">
        <v>8.3869933873739697</v>
      </c>
      <c r="F29" s="6">
        <v>2.8296882541177486</v>
      </c>
      <c r="G29" s="6">
        <v>0.16810102501490196</v>
      </c>
      <c r="H29" s="6">
        <v>3.2110547928114836E-3</v>
      </c>
      <c r="I29" s="6">
        <v>0.24766458380898962</v>
      </c>
      <c r="J29" s="6">
        <v>0.24766458380898962</v>
      </c>
      <c r="K29" s="6">
        <v>0.24766458380898962</v>
      </c>
      <c r="L29" s="6">
        <v>0.12596572202769368</v>
      </c>
      <c r="M29" s="6">
        <v>6.6308187798857254</v>
      </c>
      <c r="N29" s="6">
        <v>8.9566817937770562</v>
      </c>
      <c r="O29" s="6">
        <v>2.4452526304862409E-5</v>
      </c>
      <c r="P29" s="6">
        <v>1.494872182095988E-3</v>
      </c>
      <c r="Q29" s="6">
        <v>4.0128287759969396E-5</v>
      </c>
      <c r="R29" s="6">
        <v>1.7257656084443589E-3</v>
      </c>
      <c r="S29" s="6">
        <v>1.181440031249073E-3</v>
      </c>
      <c r="T29" s="6">
        <v>2.294615779657809E-4</v>
      </c>
      <c r="U29" s="6">
        <v>3.1351522910213982E-5</v>
      </c>
      <c r="V29" s="6">
        <v>5.3799711783458545E-3</v>
      </c>
      <c r="W29" s="6">
        <v>7.1544200000000002E-2</v>
      </c>
      <c r="X29" s="6">
        <v>1.0220557673E-3</v>
      </c>
      <c r="Y29" s="6">
        <v>6.1891154785000003E-3</v>
      </c>
      <c r="Z29" s="6">
        <v>6.9159106910000002E-3</v>
      </c>
      <c r="AA29" s="6">
        <v>1.5898645266E-3</v>
      </c>
      <c r="AB29" s="6">
        <v>1.5716946463400001E-2</v>
      </c>
      <c r="AC29" s="6">
        <v>1.54272E-5</v>
      </c>
      <c r="AD29" s="6">
        <v>1.2477799999999999E-5</v>
      </c>
      <c r="AE29" s="36"/>
      <c r="AF29" s="24">
        <v>10309.133125482253</v>
      </c>
      <c r="AG29" s="24" t="s">
        <v>429</v>
      </c>
      <c r="AH29" s="24">
        <v>68</v>
      </c>
      <c r="AI29" s="24" t="s">
        <v>429</v>
      </c>
      <c r="AJ29" s="24" t="s">
        <v>429</v>
      </c>
      <c r="AK29" s="24" t="s">
        <v>429</v>
      </c>
      <c r="AL29" s="38" t="s">
        <v>49</v>
      </c>
    </row>
    <row r="30" spans="1:38" s="2" customFormat="1" ht="26.25" customHeight="1" thickBot="1" x14ac:dyDescent="0.25">
      <c r="A30" s="57" t="s">
        <v>78</v>
      </c>
      <c r="B30" s="57" t="s">
        <v>85</v>
      </c>
      <c r="C30" s="58" t="s">
        <v>86</v>
      </c>
      <c r="D30" s="59"/>
      <c r="E30" s="6">
        <v>1.3483747019105352E-3</v>
      </c>
      <c r="F30" s="6">
        <v>0.17287965011426754</v>
      </c>
      <c r="G30" s="6">
        <v>1.863248134144529E-4</v>
      </c>
      <c r="H30" s="6">
        <v>3.5435623758527585E-5</v>
      </c>
      <c r="I30" s="6">
        <v>3.9416348480729871E-3</v>
      </c>
      <c r="J30" s="6">
        <v>3.9416348480729871E-3</v>
      </c>
      <c r="K30" s="6">
        <v>3.9416348480729871E-3</v>
      </c>
      <c r="L30" s="6">
        <v>5.6384298904680794E-4</v>
      </c>
      <c r="M30" s="6">
        <v>0.36581448826908192</v>
      </c>
      <c r="N30" s="6">
        <v>6.3382143041605665E-2</v>
      </c>
      <c r="O30" s="6">
        <v>9.626986360522376E-5</v>
      </c>
      <c r="P30" s="6">
        <v>5.4034195890191332E-6</v>
      </c>
      <c r="Q30" s="6">
        <v>1.8632481341445288E-7</v>
      </c>
      <c r="R30" s="6">
        <v>4.0873659818885071E-4</v>
      </c>
      <c r="S30" s="6">
        <v>1.6406591673730413E-2</v>
      </c>
      <c r="T30" s="6">
        <v>6.7381548252507992E-4</v>
      </c>
      <c r="U30" s="6">
        <v>9.5848172170737161E-5</v>
      </c>
      <c r="V30" s="6">
        <v>9.5127699197692182E-3</v>
      </c>
      <c r="W30" s="6">
        <v>2.9250000000000001E-4</v>
      </c>
      <c r="X30" s="6">
        <v>4.4590957000000003E-6</v>
      </c>
      <c r="Y30" s="6">
        <v>8.1750088000000002E-6</v>
      </c>
      <c r="Z30" s="6">
        <v>2.7869348999999999E-6</v>
      </c>
      <c r="AA30" s="6">
        <v>9.5684762000000009E-6</v>
      </c>
      <c r="AB30" s="6">
        <v>2.4989515599999999E-5</v>
      </c>
      <c r="AC30" s="6">
        <v>2.9270000000000002E-7</v>
      </c>
      <c r="AD30" s="6">
        <v>2.9270000000000002E-7</v>
      </c>
      <c r="AE30" s="36"/>
      <c r="AF30" s="24">
        <v>27.327639300786423</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1.4952133584608398</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69.736751038613576</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7.5724520087464955E-2</v>
      </c>
      <c r="J32" s="6">
        <v>0.14561568399424599</v>
      </c>
      <c r="K32" s="6">
        <v>0.186620428789775</v>
      </c>
      <c r="L32" s="6">
        <v>7.5724520087464961E-3</v>
      </c>
      <c r="M32" s="6" t="s">
        <v>438</v>
      </c>
      <c r="N32" s="6">
        <v>0.21690920274042735</v>
      </c>
      <c r="O32" s="6">
        <v>9.6706465138684801E-4</v>
      </c>
      <c r="P32" s="6">
        <v>6.0582082715868298E-7</v>
      </c>
      <c r="Q32" s="6">
        <v>6.0582082715868302E-13</v>
      </c>
      <c r="R32" s="6">
        <v>8.0776469320170005E-2</v>
      </c>
      <c r="S32" s="6">
        <v>1.7720030649433196</v>
      </c>
      <c r="T32" s="6">
        <v>1.252266370499368E-2</v>
      </c>
      <c r="U32" s="6">
        <v>1.514490401749299E-3</v>
      </c>
      <c r="V32" s="6">
        <v>0.60582082715868268</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5408.9628458525003</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4.0555277443886373E-2</v>
      </c>
      <c r="J33" s="6">
        <v>7.510236563682661E-2</v>
      </c>
      <c r="K33" s="6">
        <v>0.15020473127365322</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5408.9628458525003</v>
      </c>
      <c r="AL33" s="38" t="s">
        <v>412</v>
      </c>
    </row>
    <row r="34" spans="1:38" s="2" customFormat="1" ht="26.25" customHeight="1" thickBot="1" x14ac:dyDescent="0.25">
      <c r="A34" s="57" t="s">
        <v>70</v>
      </c>
      <c r="B34" s="57" t="s">
        <v>93</v>
      </c>
      <c r="C34" s="58" t="s">
        <v>94</v>
      </c>
      <c r="D34" s="59"/>
      <c r="E34" s="6">
        <v>4.3447893899999999</v>
      </c>
      <c r="F34" s="6">
        <v>0.34718131599999996</v>
      </c>
      <c r="G34" s="6">
        <v>0.29187655699999998</v>
      </c>
      <c r="H34" s="6">
        <v>7.2999470000000011E-4</v>
      </c>
      <c r="I34" s="6">
        <v>9.1381847000000002E-2</v>
      </c>
      <c r="J34" s="6">
        <v>9.8681794000000017E-2</v>
      </c>
      <c r="K34" s="6">
        <v>0.14644815600000002</v>
      </c>
      <c r="L34" s="6">
        <v>5.9398200550000002E-2</v>
      </c>
      <c r="M34" s="6">
        <v>1.1760190200000002</v>
      </c>
      <c r="N34" s="6" t="s">
        <v>438</v>
      </c>
      <c r="O34" s="6">
        <v>7.3000000000000007E-4</v>
      </c>
      <c r="P34" s="6" t="s">
        <v>438</v>
      </c>
      <c r="Q34" s="6" t="s">
        <v>438</v>
      </c>
      <c r="R34" s="6">
        <v>3.65E-3</v>
      </c>
      <c r="S34" s="6">
        <v>0.1241</v>
      </c>
      <c r="T34" s="6">
        <v>5.11E-3</v>
      </c>
      <c r="U34" s="6">
        <v>7.3000000000000007E-4</v>
      </c>
      <c r="V34" s="6">
        <v>7.2999999999999995E-2</v>
      </c>
      <c r="W34" s="6" t="s">
        <v>429</v>
      </c>
      <c r="X34" s="6">
        <v>2.1899999999999997E-3</v>
      </c>
      <c r="Y34" s="6">
        <v>3.65E-3</v>
      </c>
      <c r="Z34" s="6" t="s">
        <v>429</v>
      </c>
      <c r="AA34" s="6" t="s">
        <v>429</v>
      </c>
      <c r="AB34" s="6">
        <v>5.8399999999999997E-3</v>
      </c>
      <c r="AC34" s="6" t="s">
        <v>429</v>
      </c>
      <c r="AD34" s="6" t="s">
        <v>429</v>
      </c>
      <c r="AE34" s="36"/>
      <c r="AF34" s="24">
        <v>3101.77</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1.099270436415933E-2</v>
      </c>
      <c r="F36" s="6">
        <v>1.1989276346043177E-2</v>
      </c>
      <c r="G36" s="6">
        <v>1.4905528235358438E-4</v>
      </c>
      <c r="H36" s="6">
        <v>8.9989921569056242E-7</v>
      </c>
      <c r="I36" s="6">
        <v>7.9345527948200773E-4</v>
      </c>
      <c r="J36" s="6">
        <v>8.0669220604841392E-4</v>
      </c>
      <c r="K36" s="6">
        <v>8.0669220604841392E-4</v>
      </c>
      <c r="L36" s="6">
        <v>8.7855176675819121E-5</v>
      </c>
      <c r="M36" s="6">
        <v>3.771749552830829E-2</v>
      </c>
      <c r="N36" s="6" t="s">
        <v>438</v>
      </c>
      <c r="O36" s="6">
        <v>6.4132369265664056E-7</v>
      </c>
      <c r="P36" s="6" t="s">
        <v>438</v>
      </c>
      <c r="Q36" s="6" t="s">
        <v>438</v>
      </c>
      <c r="R36" s="6">
        <v>9.8184632832031244E-6</v>
      </c>
      <c r="S36" s="6">
        <v>1.1659375378437497E-4</v>
      </c>
      <c r="T36" s="6">
        <v>1.3237374566406245E-4</v>
      </c>
      <c r="U36" s="6">
        <v>1.3237566566406248E-5</v>
      </c>
      <c r="V36" s="6">
        <v>1.5890711879687497E-4</v>
      </c>
      <c r="W36" s="6">
        <v>1.7208004536328122E-8</v>
      </c>
      <c r="X36" s="6">
        <v>3.3542155939843748E-9</v>
      </c>
      <c r="Y36" s="6">
        <v>6.2663394385937496E-9</v>
      </c>
      <c r="Z36" s="6">
        <v>1.7208004536328118E-9</v>
      </c>
      <c r="AA36" s="6">
        <v>6.750832548867186E-9</v>
      </c>
      <c r="AB36" s="6">
        <v>9.620555032578124E-9</v>
      </c>
      <c r="AC36" s="6">
        <v>1.0589541253124998E-8</v>
      </c>
      <c r="AD36" s="6">
        <v>5.030032095234374E-9</v>
      </c>
      <c r="AE36" s="36"/>
      <c r="AF36" s="24">
        <v>8</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2.4595138494784199</v>
      </c>
      <c r="F39" s="6">
        <v>2.1498744596214849</v>
      </c>
      <c r="G39" s="6">
        <v>8.4556502610311863</v>
      </c>
      <c r="H39" s="6">
        <v>0.20831</v>
      </c>
      <c r="I39" s="6">
        <v>1.3252178699758677</v>
      </c>
      <c r="J39" s="6">
        <v>1.3868077153858678</v>
      </c>
      <c r="K39" s="6">
        <v>1.4585787153858676</v>
      </c>
      <c r="L39" s="6">
        <v>0.27329217962627689</v>
      </c>
      <c r="M39" s="6">
        <v>7.7092516560110314</v>
      </c>
      <c r="N39" s="6">
        <v>0.77836935184848621</v>
      </c>
      <c r="O39" s="6">
        <v>8.357389608141437E-2</v>
      </c>
      <c r="P39" s="6">
        <v>4.131341452574834E-2</v>
      </c>
      <c r="Q39" s="6">
        <v>3.4237082458898005E-2</v>
      </c>
      <c r="R39" s="6">
        <v>0.19396562449789972</v>
      </c>
      <c r="S39" s="6">
        <v>0.12155599065578998</v>
      </c>
      <c r="T39" s="6">
        <v>7.2736349676485318E-2</v>
      </c>
      <c r="U39" s="6">
        <v>1.8381922312232318E-2</v>
      </c>
      <c r="V39" s="6">
        <v>3.9309766814484863</v>
      </c>
      <c r="W39" s="6">
        <v>1.5114268095687418</v>
      </c>
      <c r="X39" s="6">
        <v>0.26665419386507822</v>
      </c>
      <c r="Y39" s="6">
        <v>0.36242824355065228</v>
      </c>
      <c r="Z39" s="6">
        <v>0.13772269156848227</v>
      </c>
      <c r="AA39" s="6">
        <v>0.10805240152950228</v>
      </c>
      <c r="AB39" s="6">
        <v>0.87485753051371495</v>
      </c>
      <c r="AC39" s="6">
        <v>3.101626E-2</v>
      </c>
      <c r="AD39" s="6">
        <v>0.78624780000000005</v>
      </c>
      <c r="AE39" s="36"/>
      <c r="AF39" s="24">
        <v>3573.4948999999997</v>
      </c>
      <c r="AG39" s="24">
        <v>4623</v>
      </c>
      <c r="AH39" s="24">
        <v>1903.3656574833658</v>
      </c>
      <c r="AI39" s="24">
        <v>5630</v>
      </c>
      <c r="AJ39" s="24" t="s">
        <v>428</v>
      </c>
      <c r="AK39" s="24" t="s">
        <v>429</v>
      </c>
      <c r="AL39" s="38" t="s">
        <v>49</v>
      </c>
    </row>
    <row r="40" spans="1:38" s="2" customFormat="1" ht="26.25" customHeight="1" thickBot="1" x14ac:dyDescent="0.25">
      <c r="A40" s="57" t="s">
        <v>70</v>
      </c>
      <c r="B40" s="57" t="s">
        <v>105</v>
      </c>
      <c r="C40" s="58" t="s">
        <v>390</v>
      </c>
      <c r="D40" s="59"/>
      <c r="E40" s="6">
        <v>1.3447423673500729</v>
      </c>
      <c r="F40" s="6">
        <v>0.60767507608740168</v>
      </c>
      <c r="G40" s="6">
        <v>0.1440460202400565</v>
      </c>
      <c r="H40" s="6">
        <v>2.807495852012238E-4</v>
      </c>
      <c r="I40" s="6">
        <v>0.15381340214118944</v>
      </c>
      <c r="J40" s="6">
        <v>0.15381340214118944</v>
      </c>
      <c r="K40" s="6">
        <v>0.15381340214118944</v>
      </c>
      <c r="L40" s="6">
        <v>8.1815906054626963E-2</v>
      </c>
      <c r="M40" s="6">
        <v>4.4140912666041796</v>
      </c>
      <c r="N40" s="6">
        <v>0.75808625336927227</v>
      </c>
      <c r="O40" s="6">
        <v>4.0636505060014121E-4</v>
      </c>
      <c r="P40" s="6" t="s">
        <v>438</v>
      </c>
      <c r="Q40" s="6" t="s">
        <v>438</v>
      </c>
      <c r="R40" s="6">
        <v>2.031825253000706E-3</v>
      </c>
      <c r="S40" s="6">
        <v>6.9082058602024002E-2</v>
      </c>
      <c r="T40" s="6">
        <v>2.8445553542009883E-3</v>
      </c>
      <c r="U40" s="6">
        <v>4.0636505060014121E-4</v>
      </c>
      <c r="V40" s="6">
        <v>4.0636505060014115E-2</v>
      </c>
      <c r="W40" s="6" t="s">
        <v>438</v>
      </c>
      <c r="X40" s="6">
        <v>3.0509204048011292E-3</v>
      </c>
      <c r="Y40" s="6">
        <v>1.9818252530007059E-3</v>
      </c>
      <c r="Z40" s="6" t="s">
        <v>438</v>
      </c>
      <c r="AA40" s="6" t="s">
        <v>438</v>
      </c>
      <c r="AB40" s="6">
        <v>5.0327456578018346E-3</v>
      </c>
      <c r="AC40" s="6" t="s">
        <v>438</v>
      </c>
      <c r="AD40" s="6" t="s">
        <v>438</v>
      </c>
      <c r="AE40" s="36"/>
      <c r="AF40" s="24">
        <v>1734.1950999999999</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2.4254029376920894</v>
      </c>
      <c r="F41" s="6">
        <v>16.056184095899255</v>
      </c>
      <c r="G41" s="6">
        <v>6.2977158064107135</v>
      </c>
      <c r="H41" s="6">
        <v>1.8902158613523743</v>
      </c>
      <c r="I41" s="6">
        <v>19.874435187306439</v>
      </c>
      <c r="J41" s="6">
        <v>20.48664787474241</v>
      </c>
      <c r="K41" s="6">
        <v>21.656413249614353</v>
      </c>
      <c r="L41" s="6">
        <v>2.0418009648516202</v>
      </c>
      <c r="M41" s="6">
        <v>129.14292809999998</v>
      </c>
      <c r="N41" s="6">
        <v>1.634609924</v>
      </c>
      <c r="O41" s="6">
        <v>0.36206661100000004</v>
      </c>
      <c r="P41" s="6">
        <v>4.2970359999999999E-2</v>
      </c>
      <c r="Q41" s="6">
        <v>2.8619725999999995E-2</v>
      </c>
      <c r="R41" s="6">
        <v>0.68473836671999999</v>
      </c>
      <c r="S41" s="6">
        <v>0.29745606667199997</v>
      </c>
      <c r="T41" s="6">
        <v>0.14470341371999998</v>
      </c>
      <c r="U41" s="6">
        <v>2.2579078000000002E-2</v>
      </c>
      <c r="V41" s="6">
        <v>15.088127468</v>
      </c>
      <c r="W41" s="6">
        <v>22.899302585899257</v>
      </c>
      <c r="X41" s="6">
        <v>4.4726569523199995</v>
      </c>
      <c r="Y41" s="6">
        <v>4.1135569884800001</v>
      </c>
      <c r="Z41" s="6">
        <v>1.5811082784800001</v>
      </c>
      <c r="AA41" s="6">
        <v>2.3127621484800001</v>
      </c>
      <c r="AB41" s="6">
        <v>12.48008436776</v>
      </c>
      <c r="AC41" s="6">
        <v>0.1368241</v>
      </c>
      <c r="AD41" s="6">
        <v>0.77595800000000015</v>
      </c>
      <c r="AE41" s="36"/>
      <c r="AF41" s="24">
        <v>1956</v>
      </c>
      <c r="AG41" s="24">
        <v>4555</v>
      </c>
      <c r="AH41" s="24">
        <v>4359</v>
      </c>
      <c r="AI41" s="24">
        <v>26800</v>
      </c>
      <c r="AJ41" s="24" t="s">
        <v>428</v>
      </c>
      <c r="AK41" s="24" t="s">
        <v>429</v>
      </c>
      <c r="AL41" s="38" t="s">
        <v>49</v>
      </c>
    </row>
    <row r="42" spans="1:38" s="2" customFormat="1" ht="26.25" customHeight="1" thickBot="1" x14ac:dyDescent="0.25">
      <c r="A42" s="57" t="s">
        <v>70</v>
      </c>
      <c r="B42" s="57" t="s">
        <v>107</v>
      </c>
      <c r="C42" s="58" t="s">
        <v>108</v>
      </c>
      <c r="D42" s="59"/>
      <c r="E42" s="6">
        <v>0.68498630265944915</v>
      </c>
      <c r="F42" s="6">
        <v>7.0893951518004233E-2</v>
      </c>
      <c r="G42" s="6">
        <v>8.3972699458696176E-2</v>
      </c>
      <c r="H42" s="6">
        <v>1.6794539891739233E-4</v>
      </c>
      <c r="I42" s="6">
        <v>4.4169639915274179E-2</v>
      </c>
      <c r="J42" s="6">
        <v>4.4169639915274179E-2</v>
      </c>
      <c r="K42" s="6">
        <v>4.4169639915274179E-2</v>
      </c>
      <c r="L42" s="6">
        <v>2.7417086373264298E-2</v>
      </c>
      <c r="M42" s="6">
        <v>0.22618046599199812</v>
      </c>
      <c r="N42" s="6" t="s">
        <v>438</v>
      </c>
      <c r="O42" s="6">
        <v>2.0993174864674039E-4</v>
      </c>
      <c r="P42" s="6" t="s">
        <v>438</v>
      </c>
      <c r="Q42" s="6" t="s">
        <v>438</v>
      </c>
      <c r="R42" s="6">
        <v>1.049658743233702E-3</v>
      </c>
      <c r="S42" s="6">
        <v>3.5688397269945868E-2</v>
      </c>
      <c r="T42" s="6">
        <v>1.4695222405271828E-3</v>
      </c>
      <c r="U42" s="6">
        <v>2.0993174864674039E-4</v>
      </c>
      <c r="V42" s="6">
        <v>2.0993174864674037E-2</v>
      </c>
      <c r="W42" s="6" t="s">
        <v>438</v>
      </c>
      <c r="X42" s="6">
        <v>1.6794539891739231E-3</v>
      </c>
      <c r="Y42" s="6">
        <v>1.049658743233702E-3</v>
      </c>
      <c r="Z42" s="6" t="s">
        <v>438</v>
      </c>
      <c r="AA42" s="6" t="s">
        <v>438</v>
      </c>
      <c r="AB42" s="6">
        <v>2.7291127324076251E-3</v>
      </c>
      <c r="AC42" s="6" t="s">
        <v>438</v>
      </c>
      <c r="AD42" s="6" t="s">
        <v>438</v>
      </c>
      <c r="AE42" s="36"/>
      <c r="AF42" s="24">
        <v>892</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0.51388761413630657</v>
      </c>
      <c r="F43" s="6">
        <v>0.48057538692074386</v>
      </c>
      <c r="G43" s="6">
        <v>1.4588190448988267</v>
      </c>
      <c r="H43" s="6">
        <v>4.8358999999999992E-2</v>
      </c>
      <c r="I43" s="6">
        <v>0.2668710270303557</v>
      </c>
      <c r="J43" s="6">
        <v>0.27774090003035568</v>
      </c>
      <c r="K43" s="6">
        <v>0.29178878003035563</v>
      </c>
      <c r="L43" s="6">
        <v>6.0424405841214231E-2</v>
      </c>
      <c r="M43" s="6">
        <v>1.4471060377696339</v>
      </c>
      <c r="N43" s="6">
        <v>0.13052083447222299</v>
      </c>
      <c r="O43" s="6">
        <v>1.8684919547727337E-2</v>
      </c>
      <c r="P43" s="6">
        <v>6.9490126364000768E-3</v>
      </c>
      <c r="Q43" s="6">
        <v>6.1564337474814945E-3</v>
      </c>
      <c r="R43" s="6">
        <v>3.9951995467172596E-2</v>
      </c>
      <c r="S43" s="6">
        <v>2.1536262693434519E-2</v>
      </c>
      <c r="T43" s="6">
        <v>1.2010561467172597E-2</v>
      </c>
      <c r="U43" s="6">
        <v>3.4734998535392676E-3</v>
      </c>
      <c r="V43" s="6">
        <v>0.83570435315661495</v>
      </c>
      <c r="W43" s="6">
        <v>0.27503074068690381</v>
      </c>
      <c r="X43" s="6">
        <v>4.4914625321181859E-2</v>
      </c>
      <c r="Y43" s="6">
        <v>6.2145559092676966E-2</v>
      </c>
      <c r="Z43" s="6">
        <v>2.3123249816222297E-2</v>
      </c>
      <c r="AA43" s="6">
        <v>1.8176922512272799E-2</v>
      </c>
      <c r="AB43" s="6">
        <v>0.14836035674235393</v>
      </c>
      <c r="AC43" s="6">
        <v>6.9689008000000004E-3</v>
      </c>
      <c r="AD43" s="6">
        <v>0.11905122000000001</v>
      </c>
      <c r="AE43" s="36"/>
      <c r="AF43" s="24">
        <v>722.56999999999994</v>
      </c>
      <c r="AG43" s="24">
        <v>699.84</v>
      </c>
      <c r="AH43" s="24">
        <v>739.49747481495342</v>
      </c>
      <c r="AI43" s="24">
        <v>1307</v>
      </c>
      <c r="AJ43" s="24" t="s">
        <v>428</v>
      </c>
      <c r="AK43" s="24" t="s">
        <v>429</v>
      </c>
      <c r="AL43" s="38" t="s">
        <v>49</v>
      </c>
    </row>
    <row r="44" spans="1:38" s="2" customFormat="1" ht="26.25" customHeight="1" thickBot="1" x14ac:dyDescent="0.25">
      <c r="A44" s="57" t="s">
        <v>70</v>
      </c>
      <c r="B44" s="57" t="s">
        <v>111</v>
      </c>
      <c r="C44" s="58" t="s">
        <v>112</v>
      </c>
      <c r="D44" s="59"/>
      <c r="E44" s="6">
        <v>2.7823247499542507</v>
      </c>
      <c r="F44" s="6">
        <v>0.65537737801020168</v>
      </c>
      <c r="G44" s="6">
        <v>0.28207957166392095</v>
      </c>
      <c r="H44" s="6">
        <v>5.2474062478022321E-4</v>
      </c>
      <c r="I44" s="6">
        <v>0.27304062750575286</v>
      </c>
      <c r="J44" s="6">
        <v>0.27304062750575286</v>
      </c>
      <c r="K44" s="6">
        <v>0.27304062750575286</v>
      </c>
      <c r="L44" s="6">
        <v>0.14810282677199249</v>
      </c>
      <c r="M44" s="6">
        <v>3.4586155238990357</v>
      </c>
      <c r="N44" s="6">
        <v>0.45485175202156336</v>
      </c>
      <c r="O44" s="6">
        <v>7.3294892915980235E-4</v>
      </c>
      <c r="P44" s="6" t="s">
        <v>438</v>
      </c>
      <c r="Q44" s="6" t="s">
        <v>438</v>
      </c>
      <c r="R44" s="6">
        <v>3.6647446457990112E-3</v>
      </c>
      <c r="S44" s="6">
        <v>0.12460131795716638</v>
      </c>
      <c r="T44" s="6">
        <v>5.1306425041186161E-3</v>
      </c>
      <c r="U44" s="6">
        <v>7.3294892915980235E-4</v>
      </c>
      <c r="V44" s="6">
        <v>7.3294892915980236E-2</v>
      </c>
      <c r="W44" s="6" t="s">
        <v>438</v>
      </c>
      <c r="X44" s="6">
        <v>5.7435914332784185E-3</v>
      </c>
      <c r="Y44" s="6">
        <v>3.6347446457990111E-3</v>
      </c>
      <c r="Z44" s="6" t="s">
        <v>438</v>
      </c>
      <c r="AA44" s="6" t="s">
        <v>438</v>
      </c>
      <c r="AB44" s="6">
        <v>9.3783360790774296E-3</v>
      </c>
      <c r="AC44" s="6" t="s">
        <v>438</v>
      </c>
      <c r="AD44" s="6" t="s">
        <v>438</v>
      </c>
      <c r="AE44" s="36"/>
      <c r="AF44" s="24">
        <v>3118.83</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3.7796859261002584</v>
      </c>
      <c r="F45" s="6">
        <v>0.13288879736408565</v>
      </c>
      <c r="G45" s="6">
        <v>0.71998399623440812</v>
      </c>
      <c r="H45" s="6" t="s">
        <v>438</v>
      </c>
      <c r="I45" s="6">
        <v>0.13019439868204283</v>
      </c>
      <c r="J45" s="6">
        <v>0.14249399858790304</v>
      </c>
      <c r="K45" s="6">
        <v>0.14249399858790304</v>
      </c>
      <c r="L45" s="6">
        <v>2.650313956224994E-2</v>
      </c>
      <c r="M45" s="6">
        <v>0.355170393033655</v>
      </c>
      <c r="N45" s="6">
        <v>6.9894798776182626E-3</v>
      </c>
      <c r="O45" s="6">
        <v>6.2995999058602025E-4</v>
      </c>
      <c r="P45" s="6">
        <v>1.2898799717580606E-3</v>
      </c>
      <c r="Q45" s="6">
        <v>1.1519839962344082E-2</v>
      </c>
      <c r="R45" s="6">
        <v>1.24497999529301E-2</v>
      </c>
      <c r="S45" s="6">
        <v>4.7786479171569779E-2</v>
      </c>
      <c r="T45" s="6">
        <v>0.51299599905860205</v>
      </c>
      <c r="U45" s="6">
        <v>6.4495999058602031E-3</v>
      </c>
      <c r="V45" s="6">
        <v>5.7595198870322425E-2</v>
      </c>
      <c r="W45" s="6">
        <v>1.1339479877618262E-2</v>
      </c>
      <c r="X45" s="6" t="s">
        <v>438</v>
      </c>
      <c r="Y45" s="6" t="s">
        <v>438</v>
      </c>
      <c r="Z45" s="6" t="s">
        <v>438</v>
      </c>
      <c r="AA45" s="6" t="s">
        <v>438</v>
      </c>
      <c r="AB45" s="6" t="s">
        <v>438</v>
      </c>
      <c r="AC45" s="6">
        <v>4.739679924688163E-3</v>
      </c>
      <c r="AD45" s="6">
        <v>9.8038479642268764E-3</v>
      </c>
      <c r="AE45" s="36"/>
      <c r="AF45" s="24">
        <v>2011</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24" t="s">
        <v>428</v>
      </c>
      <c r="F47" s="24" t="s">
        <v>428</v>
      </c>
      <c r="G47" s="24" t="s">
        <v>428</v>
      </c>
      <c r="H47" s="24" t="s">
        <v>428</v>
      </c>
      <c r="I47" s="24" t="s">
        <v>428</v>
      </c>
      <c r="J47" s="24" t="s">
        <v>428</v>
      </c>
      <c r="K47" s="24" t="s">
        <v>428</v>
      </c>
      <c r="L47" s="24" t="s">
        <v>428</v>
      </c>
      <c r="M47" s="24" t="s">
        <v>428</v>
      </c>
      <c r="N47" s="24" t="s">
        <v>428</v>
      </c>
      <c r="O47" s="24" t="s">
        <v>428</v>
      </c>
      <c r="P47" s="24" t="s">
        <v>428</v>
      </c>
      <c r="Q47" s="24" t="s">
        <v>428</v>
      </c>
      <c r="R47" s="24" t="s">
        <v>428</v>
      </c>
      <c r="S47" s="24" t="s">
        <v>428</v>
      </c>
      <c r="T47" s="24" t="s">
        <v>428</v>
      </c>
      <c r="U47" s="24" t="s">
        <v>428</v>
      </c>
      <c r="V47" s="24" t="s">
        <v>428</v>
      </c>
      <c r="W47" s="24" t="s">
        <v>428</v>
      </c>
      <c r="X47" s="24" t="s">
        <v>428</v>
      </c>
      <c r="Y47" s="24" t="s">
        <v>428</v>
      </c>
      <c r="Z47" s="24" t="s">
        <v>428</v>
      </c>
      <c r="AA47" s="24" t="s">
        <v>428</v>
      </c>
      <c r="AB47" s="24" t="s">
        <v>428</v>
      </c>
      <c r="AC47" s="24" t="s">
        <v>428</v>
      </c>
      <c r="AD47" s="24" t="s">
        <v>428</v>
      </c>
      <c r="AE47" s="36"/>
      <c r="AF47" s="24" t="s">
        <v>428</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1.305E-4</v>
      </c>
      <c r="J48" s="6">
        <v>1.305E-3</v>
      </c>
      <c r="K48" s="6">
        <v>3.2625000000000002E-3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0.435</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0.91400000000000003</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0.45700000000000002</v>
      </c>
      <c r="AL53" s="38" t="s">
        <v>135</v>
      </c>
    </row>
    <row r="54" spans="1:38" s="2" customFormat="1" ht="37.5" customHeight="1" thickBot="1" x14ac:dyDescent="0.25">
      <c r="A54" s="57" t="s">
        <v>119</v>
      </c>
      <c r="B54" s="61" t="s">
        <v>136</v>
      </c>
      <c r="C54" s="63" t="s">
        <v>137</v>
      </c>
      <c r="D54" s="60"/>
      <c r="E54" s="6" t="s">
        <v>429</v>
      </c>
      <c r="F54" s="6">
        <v>1.782883</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0.65095099999999995</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0.20250000000000001</v>
      </c>
      <c r="F57" s="6">
        <v>3.4500000000000003E-2</v>
      </c>
      <c r="G57" s="6">
        <v>0.7649999999999999</v>
      </c>
      <c r="H57" s="6" t="s">
        <v>429</v>
      </c>
      <c r="I57" s="6">
        <v>2.6999999999999996E-2</v>
      </c>
      <c r="J57" s="6">
        <v>7.6500000000000012E-2</v>
      </c>
      <c r="K57" s="6">
        <v>0.09</v>
      </c>
      <c r="L57" s="6">
        <v>8.0999999999999985E-4</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150</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1.7558799999999999E-2</v>
      </c>
      <c r="J58" s="6">
        <v>8.7793999999999997E-2</v>
      </c>
      <c r="K58" s="6">
        <v>0.22575599999999998</v>
      </c>
      <c r="L58" s="6">
        <v>8.0770480000000007E-5</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25.084</v>
      </c>
      <c r="AL58" s="38" t="s">
        <v>148</v>
      </c>
    </row>
    <row r="59" spans="1:38" s="2" customFormat="1" ht="26.25" customHeight="1" thickBot="1" x14ac:dyDescent="0.25">
      <c r="A59" s="57" t="s">
        <v>53</v>
      </c>
      <c r="B59" s="65" t="s">
        <v>149</v>
      </c>
      <c r="C59" s="57" t="s">
        <v>401</v>
      </c>
      <c r="D59" s="59"/>
      <c r="E59" s="6" t="s">
        <v>438</v>
      </c>
      <c r="F59" s="6">
        <v>1.31E-3</v>
      </c>
      <c r="G59" s="6" t="s">
        <v>438</v>
      </c>
      <c r="H59" s="6" t="s">
        <v>438</v>
      </c>
      <c r="I59" s="6">
        <v>2.6832000000000001E-4</v>
      </c>
      <c r="J59" s="6">
        <v>3.0186000000000004E-4</v>
      </c>
      <c r="K59" s="6">
        <v>3.3540000000000002E-4</v>
      </c>
      <c r="L59" s="6">
        <v>1.6635840000000001E-7</v>
      </c>
      <c r="M59" s="6" t="s">
        <v>438</v>
      </c>
      <c r="N59" s="6">
        <v>1.9006000000000001E-3</v>
      </c>
      <c r="O59" s="6">
        <v>1.4534000000000004E-4</v>
      </c>
      <c r="P59" s="6">
        <v>3.3540000000000004E-6</v>
      </c>
      <c r="Q59" s="6">
        <v>2.1242000000000003E-4</v>
      </c>
      <c r="R59" s="6">
        <v>2.5714000000000005E-4</v>
      </c>
      <c r="S59" s="6">
        <v>7.8259999999999993E-6</v>
      </c>
      <c r="T59" s="6">
        <v>5.4781999999999997E-4</v>
      </c>
      <c r="U59" s="6">
        <v>8.9440000000000016E-4</v>
      </c>
      <c r="V59" s="6">
        <v>4.1366000000000005E-4</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1.1180000000000001</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t="s">
        <v>429</v>
      </c>
      <c r="J60" s="6" t="s">
        <v>429</v>
      </c>
      <c r="K60" s="6" t="s">
        <v>429</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t="s">
        <v>438</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t="s">
        <v>429</v>
      </c>
      <c r="J61" s="6" t="s">
        <v>429</v>
      </c>
      <c r="K61" s="6" t="s">
        <v>429</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t="s">
        <v>438</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2.1664663999999998E-3</v>
      </c>
      <c r="F72" s="6">
        <v>6.7376659999999998E-3</v>
      </c>
      <c r="G72" s="6">
        <v>5.2733699999999994E-2</v>
      </c>
      <c r="H72" s="6" t="s">
        <v>438</v>
      </c>
      <c r="I72" s="6">
        <v>0.19697801099999998</v>
      </c>
      <c r="J72" s="6">
        <v>0.26262218399999998</v>
      </c>
      <c r="K72" s="6">
        <v>0.32827772999999999</v>
      </c>
      <c r="L72" s="6">
        <v>4.7258481996000001E-3</v>
      </c>
      <c r="M72" s="6">
        <v>6.7728639999999991E-3</v>
      </c>
      <c r="N72" s="6">
        <v>98.459056599999997</v>
      </c>
      <c r="O72" s="6">
        <v>0.26328940000000001</v>
      </c>
      <c r="P72" s="6">
        <v>1.8955E-4</v>
      </c>
      <c r="Q72" s="6">
        <v>9.8449768650000014</v>
      </c>
      <c r="R72" s="6">
        <v>0.75515629999999989</v>
      </c>
      <c r="S72" s="6">
        <v>9.8525019999999991E-2</v>
      </c>
      <c r="T72" s="6">
        <v>3.2842936999999996</v>
      </c>
      <c r="U72" s="6" t="s">
        <v>438</v>
      </c>
      <c r="V72" s="6">
        <v>2.6717759999999995</v>
      </c>
      <c r="W72" s="6">
        <v>3.3359988E-2</v>
      </c>
      <c r="X72" s="6" t="s">
        <v>438</v>
      </c>
      <c r="Y72" s="6" t="s">
        <v>438</v>
      </c>
      <c r="Z72" s="6" t="s">
        <v>438</v>
      </c>
      <c r="AA72" s="6" t="s">
        <v>438</v>
      </c>
      <c r="AB72" s="6">
        <v>5.1013199999999995E-3</v>
      </c>
      <c r="AC72" s="6" t="s">
        <v>438</v>
      </c>
      <c r="AD72" s="6">
        <v>9.4774999999999998E-3</v>
      </c>
      <c r="AE72" s="36"/>
      <c r="AF72" s="24" t="s">
        <v>429</v>
      </c>
      <c r="AG72" s="24" t="s">
        <v>429</v>
      </c>
      <c r="AH72" s="24" t="s">
        <v>429</v>
      </c>
      <c r="AI72" s="24" t="s">
        <v>429</v>
      </c>
      <c r="AJ72" s="24" t="s">
        <v>429</v>
      </c>
      <c r="AK72" s="24">
        <v>331.95499999999998</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1.7970083736046221</v>
      </c>
      <c r="G82" s="6" t="s">
        <v>429</v>
      </c>
      <c r="H82" s="6" t="s">
        <v>429</v>
      </c>
      <c r="I82" s="6" t="s">
        <v>429</v>
      </c>
      <c r="J82" s="6" t="s">
        <v>429</v>
      </c>
      <c r="K82" s="6" t="s">
        <v>429</v>
      </c>
      <c r="L82" s="6" t="s">
        <v>429</v>
      </c>
      <c r="M82" s="6" t="s">
        <v>429</v>
      </c>
      <c r="N82" s="6" t="s">
        <v>429</v>
      </c>
      <c r="O82" s="6" t="s">
        <v>429</v>
      </c>
      <c r="P82" s="6">
        <v>1.4229062399999999E-2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11.990233195285247</v>
      </c>
      <c r="AL82" s="139" t="s">
        <v>219</v>
      </c>
    </row>
    <row r="83" spans="1:38" s="2" customFormat="1" ht="26.25" customHeight="1" thickBot="1" x14ac:dyDescent="0.25">
      <c r="A83" s="57" t="s">
        <v>53</v>
      </c>
      <c r="B83" s="65" t="s">
        <v>211</v>
      </c>
      <c r="C83" s="108" t="s">
        <v>212</v>
      </c>
      <c r="D83" s="59"/>
      <c r="E83" s="6" t="s">
        <v>438</v>
      </c>
      <c r="F83" s="6">
        <v>1.6079999999999998E-3</v>
      </c>
      <c r="G83" s="6" t="s">
        <v>438</v>
      </c>
      <c r="H83" s="6" t="s">
        <v>429</v>
      </c>
      <c r="I83" s="6">
        <v>4.02E-2</v>
      </c>
      <c r="J83" s="6">
        <v>0.30149999999999999</v>
      </c>
      <c r="K83" s="6">
        <v>1.407</v>
      </c>
      <c r="L83" s="6">
        <v>2.2913999999999999E-3</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100.5</v>
      </c>
      <c r="AL83" s="139" t="s">
        <v>431</v>
      </c>
    </row>
    <row r="84" spans="1:38" s="2" customFormat="1" ht="26.25" customHeight="1" thickBot="1" x14ac:dyDescent="0.25">
      <c r="A84" s="57" t="s">
        <v>53</v>
      </c>
      <c r="B84" s="65" t="s">
        <v>213</v>
      </c>
      <c r="C84" s="108" t="s">
        <v>214</v>
      </c>
      <c r="D84" s="59"/>
      <c r="E84" s="6" t="s">
        <v>438</v>
      </c>
      <c r="F84" s="6">
        <v>3.2662499999999996E-3</v>
      </c>
      <c r="G84" s="6" t="s">
        <v>429</v>
      </c>
      <c r="H84" s="6" t="s">
        <v>429</v>
      </c>
      <c r="I84" s="6">
        <v>2.0099999999999996E-3</v>
      </c>
      <c r="J84" s="6">
        <v>1.0049999999999996E-2</v>
      </c>
      <c r="K84" s="6">
        <v>4.0199999999999986E-2</v>
      </c>
      <c r="L84" s="6">
        <v>2.6129999999999988E-7</v>
      </c>
      <c r="M84" s="6">
        <v>2.3868749999999994E-4</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25.124999999999993</v>
      </c>
      <c r="AL84" s="139" t="s">
        <v>432</v>
      </c>
    </row>
    <row r="85" spans="1:38" s="2" customFormat="1" ht="26.25" customHeight="1" thickBot="1" x14ac:dyDescent="0.25">
      <c r="A85" s="57" t="s">
        <v>208</v>
      </c>
      <c r="B85" s="61" t="s">
        <v>215</v>
      </c>
      <c r="C85" s="108" t="s">
        <v>402</v>
      </c>
      <c r="D85" s="59"/>
      <c r="E85" s="6" t="s">
        <v>429</v>
      </c>
      <c r="F85" s="6">
        <v>4.8496412702796547</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10.342829049772282</v>
      </c>
      <c r="AL85" s="139" t="s">
        <v>216</v>
      </c>
    </row>
    <row r="86" spans="1:38" s="2" customFormat="1" ht="26.25" customHeight="1" thickBot="1" x14ac:dyDescent="0.25">
      <c r="A86" s="57" t="s">
        <v>208</v>
      </c>
      <c r="B86" s="61" t="s">
        <v>217</v>
      </c>
      <c r="C86" s="62" t="s">
        <v>218</v>
      </c>
      <c r="D86" s="59"/>
      <c r="E86" s="6" t="s">
        <v>429</v>
      </c>
      <c r="F86" s="6">
        <v>3.3660409539874057E-2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2.2593102020672422E-2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1.2602044327853978</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0.11104950457579296</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0.99980915865541276</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1.5828867189045011</v>
      </c>
      <c r="AL90" s="139" t="s">
        <v>219</v>
      </c>
    </row>
    <row r="91" spans="1:38" s="2" customFormat="1" ht="26.25" customHeight="1" thickBot="1" x14ac:dyDescent="0.25">
      <c r="A91" s="57" t="s">
        <v>208</v>
      </c>
      <c r="B91" s="61" t="s">
        <v>403</v>
      </c>
      <c r="C91" s="61" t="s">
        <v>228</v>
      </c>
      <c r="D91" s="59"/>
      <c r="E91" s="6">
        <v>4.0861412954083364E-3</v>
      </c>
      <c r="F91" s="6">
        <v>1.0981951494950156E-2</v>
      </c>
      <c r="G91" s="6">
        <v>2.2585632688736215E-5</v>
      </c>
      <c r="H91" s="6">
        <v>9.4163427074469303E-3</v>
      </c>
      <c r="I91" s="6">
        <v>6.1263340997441511E-2</v>
      </c>
      <c r="J91" s="6">
        <v>6.1263699824811182E-2</v>
      </c>
      <c r="K91" s="6">
        <v>6.1263773938592621E-2</v>
      </c>
      <c r="L91" s="6">
        <v>2.7568503448848684E-4</v>
      </c>
      <c r="M91" s="6">
        <v>0.1250752757831757</v>
      </c>
      <c r="N91" s="6">
        <v>5.8632900754864862E-3</v>
      </c>
      <c r="O91" s="6">
        <v>1.2263658966649547E-2</v>
      </c>
      <c r="P91" s="6">
        <v>4.2628512028409413E-7</v>
      </c>
      <c r="Q91" s="6">
        <v>9.9466528066288619E-6</v>
      </c>
      <c r="R91" s="6">
        <v>1.1666750660406786E-4</v>
      </c>
      <c r="S91" s="6">
        <v>1.5573127237318272E-2</v>
      </c>
      <c r="T91" s="6">
        <v>6.3506558450706092E-3</v>
      </c>
      <c r="U91" s="6" t="s">
        <v>429</v>
      </c>
      <c r="V91" s="6">
        <v>8.0707536988485328E-3</v>
      </c>
      <c r="W91" s="6">
        <v>2.2689982427582966E-4</v>
      </c>
      <c r="X91" s="6">
        <v>2.5185880494617101E-4</v>
      </c>
      <c r="Y91" s="6">
        <v>1.0210492092412336E-4</v>
      </c>
      <c r="Z91" s="6">
        <v>1.0210492092412336E-4</v>
      </c>
      <c r="AA91" s="6">
        <v>1.0210492092412336E-4</v>
      </c>
      <c r="AB91" s="6">
        <v>5.5817356771854115E-4</v>
      </c>
      <c r="AC91" s="6" t="s">
        <v>429</v>
      </c>
      <c r="AD91" s="6" t="s">
        <v>429</v>
      </c>
      <c r="AE91" s="36"/>
      <c r="AF91" s="24" t="s">
        <v>429</v>
      </c>
      <c r="AG91" s="24" t="s">
        <v>429</v>
      </c>
      <c r="AH91" s="24" t="s">
        <v>429</v>
      </c>
      <c r="AI91" s="24" t="s">
        <v>429</v>
      </c>
      <c r="AJ91" s="24" t="s">
        <v>429</v>
      </c>
      <c r="AK91" s="24">
        <v>2.2764769290790698</v>
      </c>
      <c r="AL91" s="139" t="s">
        <v>437</v>
      </c>
    </row>
    <row r="92" spans="1:38" s="2" customFormat="1" ht="26.25" customHeight="1" thickBot="1" x14ac:dyDescent="0.25">
      <c r="A92" s="57" t="s">
        <v>53</v>
      </c>
      <c r="B92" s="57" t="s">
        <v>229</v>
      </c>
      <c r="C92" s="57" t="s">
        <v>230</v>
      </c>
      <c r="D92" s="64"/>
      <c r="E92" s="6" t="s">
        <v>429</v>
      </c>
      <c r="F92" s="6" t="s">
        <v>429</v>
      </c>
      <c r="G92" s="6">
        <v>3.4600000000000001E-4</v>
      </c>
      <c r="H92" s="6" t="s">
        <v>438</v>
      </c>
      <c r="I92" s="6" t="s">
        <v>438</v>
      </c>
      <c r="J92" s="6" t="s">
        <v>438</v>
      </c>
      <c r="K92" s="6" t="s">
        <v>438</v>
      </c>
      <c r="L92" s="6" t="s">
        <v>438</v>
      </c>
      <c r="M92" s="6" t="s">
        <v>429</v>
      </c>
      <c r="N92" s="6" t="s">
        <v>429</v>
      </c>
      <c r="O92" s="6" t="s">
        <v>429</v>
      </c>
      <c r="P92" s="6" t="s">
        <v>429</v>
      </c>
      <c r="Q92" s="6" t="s">
        <v>429</v>
      </c>
      <c r="R92" s="6" t="s">
        <v>429</v>
      </c>
      <c r="S92" s="6" t="s">
        <v>429</v>
      </c>
      <c r="T92" s="6" t="s">
        <v>429</v>
      </c>
      <c r="U92" s="6" t="s">
        <v>429</v>
      </c>
      <c r="V92" s="6" t="s">
        <v>429</v>
      </c>
      <c r="W92" s="6" t="s">
        <v>429</v>
      </c>
      <c r="X92" s="6" t="s">
        <v>429</v>
      </c>
      <c r="Y92" s="6" t="s">
        <v>438</v>
      </c>
      <c r="Z92" s="6" t="s">
        <v>438</v>
      </c>
      <c r="AA92" s="6" t="s">
        <v>438</v>
      </c>
      <c r="AB92" s="6" t="s">
        <v>438</v>
      </c>
      <c r="AC92" s="6" t="s">
        <v>438</v>
      </c>
      <c r="AD92" s="6" t="s">
        <v>429</v>
      </c>
      <c r="AE92" s="36"/>
      <c r="AF92" s="24" t="s">
        <v>429</v>
      </c>
      <c r="AG92" s="24" t="s">
        <v>429</v>
      </c>
      <c r="AH92" s="24" t="s">
        <v>429</v>
      </c>
      <c r="AI92" s="24" t="s">
        <v>429</v>
      </c>
      <c r="AJ92" s="24" t="s">
        <v>429</v>
      </c>
      <c r="AK92" s="24">
        <v>0.17299999999999999</v>
      </c>
      <c r="AL92" s="38" t="s">
        <v>231</v>
      </c>
    </row>
    <row r="93" spans="1:38" s="2" customFormat="1" ht="26.25" customHeight="1" thickBot="1" x14ac:dyDescent="0.25">
      <c r="A93" s="57" t="s">
        <v>53</v>
      </c>
      <c r="B93" s="61" t="s">
        <v>232</v>
      </c>
      <c r="C93" s="57" t="s">
        <v>404</v>
      </c>
      <c r="D93" s="64"/>
      <c r="E93" s="6" t="s">
        <v>429</v>
      </c>
      <c r="F93" s="6">
        <v>1.8343612499999999</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1556.49</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0.17024322913503032</v>
      </c>
      <c r="F99" s="6">
        <v>4.7542879207666529</v>
      </c>
      <c r="G99" s="6" t="s">
        <v>429</v>
      </c>
      <c r="H99" s="6">
        <v>5.127132516551292</v>
      </c>
      <c r="I99" s="6">
        <v>0.11342895999999998</v>
      </c>
      <c r="J99" s="6">
        <v>0.17429327999999999</v>
      </c>
      <c r="K99" s="6">
        <v>0.38178527999999989</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311.89999999999998</v>
      </c>
      <c r="AL99" s="38" t="s">
        <v>245</v>
      </c>
    </row>
    <row r="100" spans="1:38" s="2" customFormat="1" ht="26.25" customHeight="1" thickBot="1" x14ac:dyDescent="0.25">
      <c r="A100" s="57" t="s">
        <v>243</v>
      </c>
      <c r="B100" s="57" t="s">
        <v>246</v>
      </c>
      <c r="C100" s="58" t="s">
        <v>407</v>
      </c>
      <c r="D100" s="70"/>
      <c r="E100" s="6">
        <v>1.6615585057918537E-2</v>
      </c>
      <c r="F100" s="6">
        <v>0.85664792728762862</v>
      </c>
      <c r="G100" s="6" t="s">
        <v>429</v>
      </c>
      <c r="H100" s="6">
        <v>0.61119533072058918</v>
      </c>
      <c r="I100" s="6">
        <v>2.0631739999999999E-2</v>
      </c>
      <c r="J100" s="6">
        <v>3.1872049999999999E-2</v>
      </c>
      <c r="K100" s="6">
        <v>6.8756129999999999E-2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239</v>
      </c>
      <c r="AL100" s="38" t="s">
        <v>245</v>
      </c>
    </row>
    <row r="101" spans="1:38" s="2" customFormat="1" ht="26.25" customHeight="1" thickBot="1" x14ac:dyDescent="0.25">
      <c r="A101" s="57" t="s">
        <v>243</v>
      </c>
      <c r="B101" s="57" t="s">
        <v>247</v>
      </c>
      <c r="C101" s="58" t="s">
        <v>248</v>
      </c>
      <c r="D101" s="70"/>
      <c r="E101" s="6">
        <v>1.0139071185909981E-2</v>
      </c>
      <c r="F101" s="6">
        <v>1.9331200000000003E-2</v>
      </c>
      <c r="G101" s="6" t="s">
        <v>429</v>
      </c>
      <c r="H101" s="6">
        <v>0.24862538883757335</v>
      </c>
      <c r="I101" s="6">
        <v>1.3618200000000003E-3</v>
      </c>
      <c r="J101" s="6">
        <v>4.08546E-3</v>
      </c>
      <c r="K101" s="6">
        <v>9.5327400000000014E-3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86.3</v>
      </c>
      <c r="AL101" s="38" t="s">
        <v>245</v>
      </c>
    </row>
    <row r="102" spans="1:38" s="2" customFormat="1" ht="26.25" customHeight="1" thickBot="1" x14ac:dyDescent="0.25">
      <c r="A102" s="57" t="s">
        <v>243</v>
      </c>
      <c r="B102" s="57" t="s">
        <v>249</v>
      </c>
      <c r="C102" s="58" t="s">
        <v>385</v>
      </c>
      <c r="D102" s="70"/>
      <c r="E102" s="6">
        <v>5.1276294456611068E-2</v>
      </c>
      <c r="F102" s="6">
        <v>0.38234680200000004</v>
      </c>
      <c r="G102" s="6" t="s">
        <v>429</v>
      </c>
      <c r="H102" s="6">
        <v>2.4327038679628354</v>
      </c>
      <c r="I102" s="6">
        <v>3.3735359999999999E-3</v>
      </c>
      <c r="J102" s="6">
        <v>7.2868020000000006E-2</v>
      </c>
      <c r="K102" s="6">
        <v>0.48603138000000001</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500.7</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9.8411127723418133E-4</v>
      </c>
      <c r="F104" s="6">
        <v>4.3141999999999998E-3</v>
      </c>
      <c r="G104" s="6" t="s">
        <v>429</v>
      </c>
      <c r="H104" s="6">
        <v>2.4131899705153292E-2</v>
      </c>
      <c r="I104" s="6">
        <v>1.3232000000000003E-4</v>
      </c>
      <c r="J104" s="6">
        <v>3.9696000000000002E-4</v>
      </c>
      <c r="K104" s="6">
        <v>9.2624000000000016E-4</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7.4</v>
      </c>
      <c r="AL104" s="38" t="s">
        <v>245</v>
      </c>
    </row>
    <row r="105" spans="1:38" s="2" customFormat="1" ht="26.25" customHeight="1" thickBot="1" x14ac:dyDescent="0.25">
      <c r="A105" s="57" t="s">
        <v>243</v>
      </c>
      <c r="B105" s="57" t="s">
        <v>254</v>
      </c>
      <c r="C105" s="58" t="s">
        <v>255</v>
      </c>
      <c r="D105" s="70"/>
      <c r="E105" s="6">
        <v>1.0786054290410961E-2</v>
      </c>
      <c r="F105" s="6">
        <v>0.11457000000000001</v>
      </c>
      <c r="G105" s="6" t="s">
        <v>429</v>
      </c>
      <c r="H105" s="6">
        <v>0.30729304342074365</v>
      </c>
      <c r="I105" s="6">
        <v>3.3356400000000004E-3</v>
      </c>
      <c r="J105" s="6">
        <v>5.2417200000000001E-3</v>
      </c>
      <c r="K105" s="6">
        <v>1.1436479999999999E-2</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26.8</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1.4811489557534245E-2</v>
      </c>
      <c r="F107" s="6">
        <v>0.3454275</v>
      </c>
      <c r="G107" s="6" t="s">
        <v>429</v>
      </c>
      <c r="H107" s="6">
        <v>0.45701686017945192</v>
      </c>
      <c r="I107" s="6">
        <v>6.2804999999999996E-3</v>
      </c>
      <c r="J107" s="6">
        <v>8.3739999999999995E-2</v>
      </c>
      <c r="K107" s="6">
        <v>0.39776499999999998</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2093.5</v>
      </c>
      <c r="AL107" s="38" t="s">
        <v>245</v>
      </c>
    </row>
    <row r="108" spans="1:38" s="2" customFormat="1" ht="26.25" customHeight="1" thickBot="1" x14ac:dyDescent="0.25">
      <c r="A108" s="57" t="s">
        <v>243</v>
      </c>
      <c r="B108" s="57" t="s">
        <v>259</v>
      </c>
      <c r="C108" s="58" t="s">
        <v>379</v>
      </c>
      <c r="D108" s="70"/>
      <c r="E108" s="6">
        <v>8.895700799999998E-3</v>
      </c>
      <c r="F108" s="6">
        <v>0.1657584</v>
      </c>
      <c r="G108" s="6" t="s">
        <v>429</v>
      </c>
      <c r="H108" s="6">
        <v>0.1837370472</v>
      </c>
      <c r="I108" s="6">
        <v>3.0696E-3</v>
      </c>
      <c r="J108" s="6">
        <v>3.0695999999999998E-2</v>
      </c>
      <c r="K108" s="6">
        <v>6.1391999999999995E-2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1534.8</v>
      </c>
      <c r="AL108" s="38" t="s">
        <v>245</v>
      </c>
    </row>
    <row r="109" spans="1:38" s="2" customFormat="1" ht="26.25" customHeight="1" thickBot="1" x14ac:dyDescent="0.25">
      <c r="A109" s="57" t="s">
        <v>243</v>
      </c>
      <c r="B109" s="57" t="s">
        <v>260</v>
      </c>
      <c r="C109" s="58" t="s">
        <v>380</v>
      </c>
      <c r="D109" s="70"/>
      <c r="E109" s="6">
        <v>2.1303119232876714E-4</v>
      </c>
      <c r="F109" s="6">
        <v>4.9388999999999995E-3</v>
      </c>
      <c r="G109" s="6" t="s">
        <v>429</v>
      </c>
      <c r="H109" s="6">
        <v>6.1287435331506841E-3</v>
      </c>
      <c r="I109" s="6">
        <v>2.0199999999999998E-4</v>
      </c>
      <c r="J109" s="6">
        <v>1.111E-3</v>
      </c>
      <c r="K109" s="6">
        <v>1.111E-3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10.1</v>
      </c>
      <c r="AL109" s="38" t="s">
        <v>245</v>
      </c>
    </row>
    <row r="110" spans="1:38" s="2" customFormat="1" ht="26.25" customHeight="1" thickBot="1" x14ac:dyDescent="0.25">
      <c r="A110" s="57" t="s">
        <v>243</v>
      </c>
      <c r="B110" s="57" t="s">
        <v>261</v>
      </c>
      <c r="C110" s="58" t="s">
        <v>381</v>
      </c>
      <c r="D110" s="70"/>
      <c r="E110" s="6">
        <v>5.2507014312328762E-4</v>
      </c>
      <c r="F110" s="6">
        <v>2.99268E-2</v>
      </c>
      <c r="G110" s="6" t="s">
        <v>429</v>
      </c>
      <c r="H110" s="6">
        <v>1.4818698518794518E-2</v>
      </c>
      <c r="I110" s="6">
        <v>1.3500000000000001E-3</v>
      </c>
      <c r="J110" s="6">
        <v>9.8280000000000017E-3</v>
      </c>
      <c r="K110" s="6">
        <v>9.8280000000000017E-3</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61.2</v>
      </c>
      <c r="AL110" s="38" t="s">
        <v>245</v>
      </c>
    </row>
    <row r="111" spans="1:38" s="2" customFormat="1" ht="26.25" customHeight="1" thickBot="1" x14ac:dyDescent="0.25">
      <c r="A111" s="57" t="s">
        <v>243</v>
      </c>
      <c r="B111" s="57" t="s">
        <v>262</v>
      </c>
      <c r="C111" s="58" t="s">
        <v>375</v>
      </c>
      <c r="D111" s="70"/>
      <c r="E111" s="6">
        <v>1.4630326285714283E-2</v>
      </c>
      <c r="F111" s="6">
        <v>0.42896100000000004</v>
      </c>
      <c r="G111" s="6" t="s">
        <v>429</v>
      </c>
      <c r="H111" s="6">
        <v>0.24864148028571423</v>
      </c>
      <c r="I111" s="6">
        <v>8.8400000000000002E-4</v>
      </c>
      <c r="J111" s="6">
        <v>1.768E-3</v>
      </c>
      <c r="K111" s="6">
        <v>3.9779999999999998E-3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221</v>
      </c>
      <c r="AL111" s="38" t="s">
        <v>245</v>
      </c>
    </row>
    <row r="112" spans="1:38" s="2" customFormat="1" ht="26.25" customHeight="1" thickBot="1" x14ac:dyDescent="0.25">
      <c r="A112" s="57" t="s">
        <v>263</v>
      </c>
      <c r="B112" s="57" t="s">
        <v>264</v>
      </c>
      <c r="C112" s="58" t="s">
        <v>265</v>
      </c>
      <c r="D112" s="59"/>
      <c r="E112" s="6">
        <v>1.1599999999999999</v>
      </c>
      <c r="F112" s="6" t="s">
        <v>429</v>
      </c>
      <c r="G112" s="6" t="s">
        <v>429</v>
      </c>
      <c r="H112" s="6">
        <v>1.0117248874952725</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29000000</v>
      </c>
      <c r="AL112" s="38" t="s">
        <v>417</v>
      </c>
    </row>
    <row r="113" spans="1:38" s="2" customFormat="1" ht="26.25" customHeight="1" thickBot="1" x14ac:dyDescent="0.25">
      <c r="A113" s="57" t="s">
        <v>263</v>
      </c>
      <c r="B113" s="71" t="s">
        <v>266</v>
      </c>
      <c r="C113" s="72" t="s">
        <v>267</v>
      </c>
      <c r="D113" s="59"/>
      <c r="E113" s="6">
        <v>1.1949329004154909</v>
      </c>
      <c r="F113" s="6" t="s">
        <v>439</v>
      </c>
      <c r="G113" s="6" t="s">
        <v>429</v>
      </c>
      <c r="H113" s="6">
        <v>3.1219623295861338</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t="s">
        <v>428</v>
      </c>
      <c r="F114" s="6" t="s">
        <v>429</v>
      </c>
      <c r="G114" s="6" t="s">
        <v>429</v>
      </c>
      <c r="H114" s="6" t="s">
        <v>428</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t="s">
        <v>428</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0.22935360032534183</v>
      </c>
      <c r="F116" s="6" t="s">
        <v>439</v>
      </c>
      <c r="G116" s="6" t="s">
        <v>429</v>
      </c>
      <c r="H116" s="6">
        <v>0.38778565709194435</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0.1056165</v>
      </c>
      <c r="J119" s="6">
        <v>0.956654</v>
      </c>
      <c r="K119" s="6">
        <v>1.8635759999999999</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1194.5999999999999</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1.0273559999999999</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1194.5999999999999</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9.4630000000000009E-3</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1.2750789999999999E-3</v>
      </c>
      <c r="F124" s="6">
        <v>3.3348219999999999E-3</v>
      </c>
      <c r="G124" s="6">
        <v>2.9424900000000001E-4</v>
      </c>
      <c r="H124" s="6">
        <v>2.9424900000000001E-4</v>
      </c>
      <c r="I124" s="6">
        <v>1.3717888380000004E-3</v>
      </c>
      <c r="J124" s="6">
        <v>1.6766308020000002E-3</v>
      </c>
      <c r="K124" s="6">
        <v>2.5911566940000005E-3</v>
      </c>
      <c r="L124" s="6">
        <v>1.2346099542000002E-4</v>
      </c>
      <c r="M124" s="6">
        <v>3.6584959E-2</v>
      </c>
      <c r="N124" s="6" t="s">
        <v>429</v>
      </c>
      <c r="O124" s="6" t="s">
        <v>429</v>
      </c>
      <c r="P124" s="6" t="s">
        <v>429</v>
      </c>
      <c r="Q124" s="6" t="s">
        <v>429</v>
      </c>
      <c r="R124" s="6" t="s">
        <v>429</v>
      </c>
      <c r="S124" s="6" t="s">
        <v>429</v>
      </c>
      <c r="T124" s="6" t="s">
        <v>429</v>
      </c>
      <c r="U124" s="6" t="s">
        <v>429</v>
      </c>
      <c r="V124" s="6" t="s">
        <v>429</v>
      </c>
      <c r="W124" s="6">
        <v>7.6210490999999993E-4</v>
      </c>
      <c r="X124" s="6">
        <v>1.0974310704000001E-3</v>
      </c>
      <c r="Y124" s="6">
        <v>6.5845864224000001E-4</v>
      </c>
      <c r="Z124" s="6">
        <v>3.2922932112E-4</v>
      </c>
      <c r="AA124" s="6">
        <v>4.3897242816000006E-4</v>
      </c>
      <c r="AB124" s="6">
        <v>2.5240914619200001E-3</v>
      </c>
      <c r="AC124" s="6" t="s">
        <v>429</v>
      </c>
      <c r="AD124" s="6" t="s">
        <v>429</v>
      </c>
      <c r="AE124" s="36"/>
      <c r="AF124" s="24" t="s">
        <v>429</v>
      </c>
      <c r="AG124" s="24" t="s">
        <v>429</v>
      </c>
      <c r="AH124" s="24" t="s">
        <v>429</v>
      </c>
      <c r="AI124" s="24" t="s">
        <v>429</v>
      </c>
      <c r="AJ124" s="24" t="s">
        <v>429</v>
      </c>
      <c r="AK124" s="24">
        <v>98.082999999999998</v>
      </c>
      <c r="AL124" s="38" t="s">
        <v>442</v>
      </c>
    </row>
    <row r="125" spans="1:38" s="2" customFormat="1" ht="26.25" customHeight="1" thickBot="1" x14ac:dyDescent="0.25">
      <c r="A125" s="57" t="s">
        <v>288</v>
      </c>
      <c r="B125" s="57" t="s">
        <v>289</v>
      </c>
      <c r="C125" s="58" t="s">
        <v>290</v>
      </c>
      <c r="D125" s="59"/>
      <c r="E125" s="6" t="s">
        <v>429</v>
      </c>
      <c r="F125" s="6">
        <v>0.22642423601080158</v>
      </c>
      <c r="G125" s="6" t="s">
        <v>429</v>
      </c>
      <c r="H125" s="6" t="s">
        <v>438</v>
      </c>
      <c r="I125" s="6">
        <v>1.6846632000000027E-5</v>
      </c>
      <c r="J125" s="6">
        <v>1.1180037600000019E-4</v>
      </c>
      <c r="K125" s="6">
        <v>2.363633520000004E-4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510.50400000000081</v>
      </c>
      <c r="AL125" s="38" t="s">
        <v>424</v>
      </c>
    </row>
    <row r="126" spans="1:38" s="2" customFormat="1" ht="26.25" customHeight="1" thickBot="1" x14ac:dyDescent="0.25">
      <c r="A126" s="57" t="s">
        <v>288</v>
      </c>
      <c r="B126" s="57" t="s">
        <v>291</v>
      </c>
      <c r="C126" s="58" t="s">
        <v>292</v>
      </c>
      <c r="D126" s="59"/>
      <c r="E126" s="6" t="s">
        <v>438</v>
      </c>
      <c r="F126" s="6" t="s">
        <v>438</v>
      </c>
      <c r="G126" s="6" t="s">
        <v>438</v>
      </c>
      <c r="H126" s="6">
        <v>3.8142724688703902E-2</v>
      </c>
      <c r="I126" s="6" t="s">
        <v>429</v>
      </c>
      <c r="J126" s="6" t="s">
        <v>429</v>
      </c>
      <c r="K126" s="6" t="s">
        <v>429</v>
      </c>
      <c r="L126" s="6" t="s">
        <v>429</v>
      </c>
      <c r="M126" s="6" t="s">
        <v>438</v>
      </c>
      <c r="N126" s="6" t="s">
        <v>438</v>
      </c>
      <c r="O126" s="6" t="s">
        <v>438</v>
      </c>
      <c r="P126" s="6" t="s">
        <v>438</v>
      </c>
      <c r="Q126" s="6" t="s">
        <v>438</v>
      </c>
      <c r="R126" s="6" t="s">
        <v>438</v>
      </c>
      <c r="S126" s="6" t="s">
        <v>438</v>
      </c>
      <c r="T126" s="6" t="s">
        <v>438</v>
      </c>
      <c r="U126" s="6" t="s">
        <v>438</v>
      </c>
      <c r="V126" s="6" t="s">
        <v>438</v>
      </c>
      <c r="W126" s="6" t="s">
        <v>438</v>
      </c>
      <c r="X126" s="6" t="s">
        <v>438</v>
      </c>
      <c r="Y126" s="6" t="s">
        <v>438</v>
      </c>
      <c r="Z126" s="6" t="s">
        <v>438</v>
      </c>
      <c r="AA126" s="6" t="s">
        <v>438</v>
      </c>
      <c r="AB126" s="6" t="s">
        <v>438</v>
      </c>
      <c r="AC126" s="6" t="s">
        <v>438</v>
      </c>
      <c r="AD126" s="6" t="s">
        <v>438</v>
      </c>
      <c r="AE126" s="36"/>
      <c r="AF126" s="24" t="s">
        <v>429</v>
      </c>
      <c r="AG126" s="24" t="s">
        <v>429</v>
      </c>
      <c r="AH126" s="24" t="s">
        <v>429</v>
      </c>
      <c r="AI126" s="24" t="s">
        <v>429</v>
      </c>
      <c r="AJ126" s="24" t="s">
        <v>429</v>
      </c>
      <c r="AK126" s="24">
        <v>227.69021684719078</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2.9962964635584297E-4</v>
      </c>
      <c r="F130" s="6">
        <v>2.5485740034864807E-3</v>
      </c>
      <c r="G130" s="6">
        <v>1.6186888941062782E-5</v>
      </c>
      <c r="H130" s="6" t="s">
        <v>438</v>
      </c>
      <c r="I130" s="6">
        <v>1.3776075694521517E-6</v>
      </c>
      <c r="J130" s="6">
        <v>2.4108132465412657E-6</v>
      </c>
      <c r="K130" s="6">
        <v>3.4440189236303794E-6</v>
      </c>
      <c r="L130" s="6">
        <v>4.8216264930825315E-8</v>
      </c>
      <c r="M130" s="6">
        <v>2.410813246541265E-4</v>
      </c>
      <c r="N130" s="6">
        <v>4.4772246007194935E-4</v>
      </c>
      <c r="O130" s="6">
        <v>3.4440189236303794E-5</v>
      </c>
      <c r="P130" s="6">
        <v>1.9286505972330126E-5</v>
      </c>
      <c r="Q130" s="6">
        <v>5.5104302778086067E-6</v>
      </c>
      <c r="R130" s="6" t="s">
        <v>438</v>
      </c>
      <c r="S130" s="6" t="s">
        <v>438</v>
      </c>
      <c r="T130" s="6">
        <v>4.8216264930825312E-5</v>
      </c>
      <c r="U130" s="6" t="s">
        <v>438</v>
      </c>
      <c r="V130" s="6" t="s">
        <v>438</v>
      </c>
      <c r="W130" s="6">
        <v>0.12054066232706327</v>
      </c>
      <c r="X130" s="6" t="s">
        <v>438</v>
      </c>
      <c r="Y130" s="6" t="s">
        <v>438</v>
      </c>
      <c r="Z130" s="6" t="s">
        <v>438</v>
      </c>
      <c r="AA130" s="6" t="s">
        <v>438</v>
      </c>
      <c r="AB130" s="6">
        <v>6.8880378472607582E-9</v>
      </c>
      <c r="AC130" s="6">
        <v>6.8880378472607588E-4</v>
      </c>
      <c r="AD130" s="6" t="s">
        <v>429</v>
      </c>
      <c r="AE130" s="36"/>
      <c r="AF130" s="24" t="s">
        <v>429</v>
      </c>
      <c r="AG130" s="24" t="s">
        <v>429</v>
      </c>
      <c r="AH130" s="24" t="s">
        <v>429</v>
      </c>
      <c r="AI130" s="24" t="s">
        <v>429</v>
      </c>
      <c r="AJ130" s="24" t="s">
        <v>429</v>
      </c>
      <c r="AK130" s="24">
        <v>0.34440189236303792</v>
      </c>
      <c r="AL130" s="38" t="s">
        <v>300</v>
      </c>
    </row>
    <row r="131" spans="1:38" s="2" customFormat="1" ht="26.25" customHeight="1" thickBot="1" x14ac:dyDescent="0.25">
      <c r="A131" s="57" t="s">
        <v>288</v>
      </c>
      <c r="B131" s="61" t="s">
        <v>303</v>
      </c>
      <c r="C131" s="68" t="s">
        <v>304</v>
      </c>
      <c r="D131" s="59"/>
      <c r="E131" s="6">
        <v>2.1549228636900199E-4</v>
      </c>
      <c r="F131" s="6">
        <v>6.5584608894913644E-5</v>
      </c>
      <c r="G131" s="6">
        <v>5.059384114750482E-5</v>
      </c>
      <c r="H131" s="6" t="s">
        <v>438</v>
      </c>
      <c r="I131" s="6" t="s">
        <v>438</v>
      </c>
      <c r="J131" s="6" t="s">
        <v>438</v>
      </c>
      <c r="K131" s="6">
        <v>1.5927690731621889E-3</v>
      </c>
      <c r="L131" s="6">
        <v>3.6633688682730343E-5</v>
      </c>
      <c r="M131" s="6">
        <v>1.7801536700047991E-5</v>
      </c>
      <c r="N131" s="6">
        <v>5.8089225021209232E-3</v>
      </c>
      <c r="O131" s="6">
        <v>7.4953838737044172E-4</v>
      </c>
      <c r="P131" s="6">
        <v>4.0287688321161245E-3</v>
      </c>
      <c r="Q131" s="6">
        <v>1.8738459684261046E-5</v>
      </c>
      <c r="R131" s="6">
        <v>1.8738459684261043E-4</v>
      </c>
      <c r="S131" s="6">
        <v>9.1818452452879125E-3</v>
      </c>
      <c r="T131" s="6">
        <v>1.8738459684261043E-4</v>
      </c>
      <c r="U131" s="6" t="s">
        <v>438</v>
      </c>
      <c r="V131" s="6" t="s">
        <v>438</v>
      </c>
      <c r="W131" s="6">
        <v>3.7476919368522088</v>
      </c>
      <c r="X131" s="6" t="s">
        <v>438</v>
      </c>
      <c r="Y131" s="6" t="s">
        <v>438</v>
      </c>
      <c r="Z131" s="6" t="s">
        <v>438</v>
      </c>
      <c r="AA131" s="6" t="s">
        <v>438</v>
      </c>
      <c r="AB131" s="6">
        <v>3.7476919368522083E-9</v>
      </c>
      <c r="AC131" s="6">
        <v>9.3692298421305231E-3</v>
      </c>
      <c r="AD131" s="6" t="s">
        <v>429</v>
      </c>
      <c r="AE131" s="36"/>
      <c r="AF131" s="24" t="s">
        <v>429</v>
      </c>
      <c r="AG131" s="24" t="s">
        <v>429</v>
      </c>
      <c r="AH131" s="24" t="s">
        <v>429</v>
      </c>
      <c r="AI131" s="24" t="s">
        <v>429</v>
      </c>
      <c r="AJ131" s="24" t="s">
        <v>429</v>
      </c>
      <c r="AK131" s="24">
        <v>9.0483579252882598E-2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4.4549999999999999E-5</v>
      </c>
      <c r="F133" s="6">
        <v>7.0199999999999991E-7</v>
      </c>
      <c r="G133" s="6">
        <v>6.1020000000000002E-6</v>
      </c>
      <c r="H133" s="6" t="s">
        <v>429</v>
      </c>
      <c r="I133" s="6" t="s">
        <v>429</v>
      </c>
      <c r="J133" s="6" t="s">
        <v>429</v>
      </c>
      <c r="K133" s="6" t="s">
        <v>429</v>
      </c>
      <c r="L133" s="6" t="s">
        <v>429</v>
      </c>
      <c r="M133" s="6">
        <v>7.5600000000000005E-6</v>
      </c>
      <c r="N133" s="6">
        <v>1.6216200000000002E-6</v>
      </c>
      <c r="O133" s="6">
        <v>2.7161999999999999E-7</v>
      </c>
      <c r="P133" s="6">
        <v>8.0459999999999999E-5</v>
      </c>
      <c r="Q133" s="6">
        <v>7.3493999999999999E-7</v>
      </c>
      <c r="R133" s="6">
        <v>7.3224E-7</v>
      </c>
      <c r="S133" s="6">
        <v>6.7122000000000005E-7</v>
      </c>
      <c r="T133" s="6">
        <v>9.3581999999999992E-7</v>
      </c>
      <c r="U133" s="6">
        <v>1.0681200000000001E-6</v>
      </c>
      <c r="V133" s="6">
        <v>8.6464799999999996E-6</v>
      </c>
      <c r="W133" s="6">
        <v>1.4580000000000001E-6</v>
      </c>
      <c r="X133" s="6">
        <v>7.1279999999999996E-10</v>
      </c>
      <c r="Y133" s="6">
        <v>3.8933999999999997E-10</v>
      </c>
      <c r="Z133" s="6">
        <v>3.4776000000000005E-10</v>
      </c>
      <c r="AA133" s="6">
        <v>3.7746000000000006E-10</v>
      </c>
      <c r="AB133" s="6">
        <v>1.82736E-9</v>
      </c>
      <c r="AC133" s="6">
        <v>8.1000000000000004E-6</v>
      </c>
      <c r="AD133" s="6">
        <v>2.2139999999999998E-5</v>
      </c>
      <c r="AE133" s="36"/>
      <c r="AF133" s="24" t="s">
        <v>429</v>
      </c>
      <c r="AG133" s="24" t="s">
        <v>429</v>
      </c>
      <c r="AH133" s="24" t="s">
        <v>429</v>
      </c>
      <c r="AI133" s="24" t="s">
        <v>429</v>
      </c>
      <c r="AJ133" s="24" t="s">
        <v>429</v>
      </c>
      <c r="AK133" s="24">
        <v>54</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2.5920615000000003E-3</v>
      </c>
      <c r="G136" s="6" t="s">
        <v>429</v>
      </c>
      <c r="H136" s="6">
        <v>0.17843999999999999</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55.645797600000002</v>
      </c>
      <c r="AL136" s="38" t="s">
        <v>415</v>
      </c>
    </row>
    <row r="137" spans="1:38" s="2" customFormat="1" ht="26.25" customHeight="1" thickBot="1" x14ac:dyDescent="0.25">
      <c r="A137" s="57" t="s">
        <v>288</v>
      </c>
      <c r="B137" s="57" t="s">
        <v>315</v>
      </c>
      <c r="C137" s="58" t="s">
        <v>316</v>
      </c>
      <c r="D137" s="59"/>
      <c r="E137" s="6" t="s">
        <v>429</v>
      </c>
      <c r="F137" s="6">
        <v>5.7266475E-4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19.44245926256</v>
      </c>
      <c r="AL137" s="38" t="s">
        <v>415</v>
      </c>
    </row>
    <row r="138" spans="1:38" s="2" customFormat="1" ht="26.25" customHeight="1" thickBot="1" x14ac:dyDescent="0.25">
      <c r="A138" s="61" t="s">
        <v>288</v>
      </c>
      <c r="B138" s="61" t="s">
        <v>317</v>
      </c>
      <c r="C138" s="63" t="s">
        <v>318</v>
      </c>
      <c r="D138" s="60"/>
      <c r="E138" s="6" t="s">
        <v>429</v>
      </c>
      <c r="F138" s="6">
        <v>4.5813180000000002E-4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0.18710194090614596</v>
      </c>
      <c r="F140" s="6" t="s">
        <v>429</v>
      </c>
      <c r="G140" s="6" t="s">
        <v>429</v>
      </c>
      <c r="H140" s="6" t="s">
        <v>429</v>
      </c>
      <c r="I140" s="6">
        <v>1.5308340619593761</v>
      </c>
      <c r="J140" s="6">
        <v>1.8710194090614594</v>
      </c>
      <c r="K140" s="6">
        <v>2.8915754503677107</v>
      </c>
      <c r="L140" s="6">
        <v>0.13777506557634386</v>
      </c>
      <c r="M140" s="6">
        <v>13.267228536981259</v>
      </c>
      <c r="N140" s="6" t="s">
        <v>429</v>
      </c>
      <c r="O140" s="6" t="s">
        <v>429</v>
      </c>
      <c r="P140" s="6" t="s">
        <v>429</v>
      </c>
      <c r="Q140" s="6" t="s">
        <v>429</v>
      </c>
      <c r="R140" s="6" t="s">
        <v>429</v>
      </c>
      <c r="S140" s="6" t="s">
        <v>429</v>
      </c>
      <c r="T140" s="6" t="s">
        <v>429</v>
      </c>
      <c r="U140" s="6" t="s">
        <v>429</v>
      </c>
      <c r="V140" s="6" t="s">
        <v>429</v>
      </c>
      <c r="W140" s="6">
        <v>0.8504633677552087</v>
      </c>
      <c r="X140" s="6">
        <v>1.2246672495675006</v>
      </c>
      <c r="Y140" s="6">
        <v>0.73480034974050046</v>
      </c>
      <c r="Z140" s="6">
        <v>0.36740017487025023</v>
      </c>
      <c r="AA140" s="6">
        <v>0.48986689982700027</v>
      </c>
      <c r="AB140" s="6">
        <v>2.8167346740052515</v>
      </c>
      <c r="AC140" s="6" t="s">
        <v>429</v>
      </c>
      <c r="AD140" s="6" t="s">
        <v>429</v>
      </c>
      <c r="AE140" s="36"/>
      <c r="AF140" s="24" t="s">
        <v>429</v>
      </c>
      <c r="AG140" s="24" t="s">
        <v>429</v>
      </c>
      <c r="AH140" s="24" t="s">
        <v>429</v>
      </c>
      <c r="AI140" s="24" t="s">
        <v>429</v>
      </c>
      <c r="AJ140" s="24" t="s">
        <v>429</v>
      </c>
      <c r="AK140" s="24">
        <v>274.3430219</v>
      </c>
      <c r="AL140" s="38" t="s">
        <v>440</v>
      </c>
    </row>
    <row r="141" spans="1:38" s="9" customFormat="1" ht="37.5" customHeight="1" thickBot="1" x14ac:dyDescent="0.25">
      <c r="A141" s="75"/>
      <c r="B141" s="76" t="s">
        <v>323</v>
      </c>
      <c r="C141" s="77" t="s">
        <v>387</v>
      </c>
      <c r="D141" s="75" t="s">
        <v>142</v>
      </c>
      <c r="E141" s="20">
        <f>SUM(E14:E140)</f>
        <v>56.162153688749498</v>
      </c>
      <c r="F141" s="20">
        <f t="shared" ref="F141:AD141" si="0">SUM(F14:F140)</f>
        <v>63.967604096780505</v>
      </c>
      <c r="G141" s="20">
        <f t="shared" si="0"/>
        <v>66.71231490617123</v>
      </c>
      <c r="H141" s="20">
        <f t="shared" si="0"/>
        <v>16.66415781914279</v>
      </c>
      <c r="I141" s="20">
        <f t="shared" si="0"/>
        <v>26.706443383252559</v>
      </c>
      <c r="J141" s="20">
        <f t="shared" si="0"/>
        <v>29.670889541873809</v>
      </c>
      <c r="K141" s="20">
        <f t="shared" si="0"/>
        <v>35.763824811744989</v>
      </c>
      <c r="L141" s="20">
        <f t="shared" si="0"/>
        <v>3.4423678543464646</v>
      </c>
      <c r="M141" s="20">
        <f t="shared" si="0"/>
        <v>358.97745135826557</v>
      </c>
      <c r="N141" s="20">
        <f t="shared" si="0"/>
        <v>148.72927180465055</v>
      </c>
      <c r="O141" s="20">
        <f t="shared" si="0"/>
        <v>0.82203618624701524</v>
      </c>
      <c r="P141" s="20">
        <f t="shared" si="0"/>
        <v>0.16085369257611698</v>
      </c>
      <c r="Q141" s="20">
        <f t="shared" si="0"/>
        <v>10.121307584404535</v>
      </c>
      <c r="R141" s="20">
        <f>SUM(R14:R140)</f>
        <v>1.979016275103155</v>
      </c>
      <c r="S141" s="20">
        <f t="shared" si="0"/>
        <v>3.0739083773643894</v>
      </c>
      <c r="T141" s="20">
        <f t="shared" si="0"/>
        <v>11.824422741472127</v>
      </c>
      <c r="U141" s="20">
        <f t="shared" si="0"/>
        <v>0.28855621349979466</v>
      </c>
      <c r="V141" s="20">
        <f t="shared" si="0"/>
        <v>28.207755856994822</v>
      </c>
      <c r="W141" s="20">
        <f t="shared" si="0"/>
        <v>32.703494565239033</v>
      </c>
      <c r="X141" s="20">
        <f t="shared" si="0"/>
        <v>6.1517096093311423</v>
      </c>
      <c r="Y141" s="20">
        <f t="shared" si="0"/>
        <v>5.6592581705573402</v>
      </c>
      <c r="Z141" s="20">
        <f t="shared" si="0"/>
        <v>2.1970230186987028</v>
      </c>
      <c r="AA141" s="20">
        <f t="shared" si="0"/>
        <v>3.0012522879487449</v>
      </c>
      <c r="AB141" s="20">
        <f t="shared" si="0"/>
        <v>17.014344408700026</v>
      </c>
      <c r="AC141" s="20">
        <f t="shared" si="0"/>
        <v>0.24531548904108602</v>
      </c>
      <c r="AD141" s="20">
        <f t="shared" si="0"/>
        <v>1.9533047792392593</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56.162153688749498</v>
      </c>
      <c r="F152" s="14">
        <f t="shared" ref="F152:AD152" si="1">F141 + F151 + IF(AND(OR($B$4="AT",$B$4="BE",$B$4="CH",$B$4="GB",$B$4="IE",$B$4="LT",$B$4="LU",$B$4="NL"),SUM(F143:F149)&gt;0),SUM(F143:F149)-SUM(F27:F33),0)</f>
        <v>63.967604096780505</v>
      </c>
      <c r="G152" s="14">
        <f t="shared" si="1"/>
        <v>66.71231490617123</v>
      </c>
      <c r="H152" s="14">
        <f t="shared" si="1"/>
        <v>16.66415781914279</v>
      </c>
      <c r="I152" s="14">
        <f t="shared" si="1"/>
        <v>26.706443383252559</v>
      </c>
      <c r="J152" s="14">
        <f t="shared" si="1"/>
        <v>29.670889541873809</v>
      </c>
      <c r="K152" s="14">
        <f t="shared" si="1"/>
        <v>35.763824811744989</v>
      </c>
      <c r="L152" s="14">
        <f t="shared" si="1"/>
        <v>3.4423678543464646</v>
      </c>
      <c r="M152" s="14">
        <f t="shared" si="1"/>
        <v>358.97745135826557</v>
      </c>
      <c r="N152" s="14">
        <f t="shared" si="1"/>
        <v>148.72927180465055</v>
      </c>
      <c r="O152" s="14">
        <f t="shared" si="1"/>
        <v>0.82203618624701524</v>
      </c>
      <c r="P152" s="14">
        <f t="shared" si="1"/>
        <v>0.16085369257611698</v>
      </c>
      <c r="Q152" s="14">
        <f t="shared" si="1"/>
        <v>10.121307584404535</v>
      </c>
      <c r="R152" s="14">
        <f t="shared" si="1"/>
        <v>1.979016275103155</v>
      </c>
      <c r="S152" s="14">
        <f t="shared" si="1"/>
        <v>3.0739083773643894</v>
      </c>
      <c r="T152" s="14">
        <f t="shared" si="1"/>
        <v>11.824422741472127</v>
      </c>
      <c r="U152" s="14">
        <f t="shared" si="1"/>
        <v>0.28855621349979466</v>
      </c>
      <c r="V152" s="14">
        <f t="shared" si="1"/>
        <v>28.207755856994822</v>
      </c>
      <c r="W152" s="14">
        <f t="shared" si="1"/>
        <v>32.703494565239033</v>
      </c>
      <c r="X152" s="14">
        <f t="shared" si="1"/>
        <v>6.1517096093311423</v>
      </c>
      <c r="Y152" s="14">
        <f t="shared" si="1"/>
        <v>5.6592581705573402</v>
      </c>
      <c r="Z152" s="14">
        <f t="shared" si="1"/>
        <v>2.1970230186987028</v>
      </c>
      <c r="AA152" s="14">
        <f t="shared" si="1"/>
        <v>3.0012522879487449</v>
      </c>
      <c r="AB152" s="14">
        <f t="shared" si="1"/>
        <v>17.014344408700026</v>
      </c>
      <c r="AC152" s="14">
        <f t="shared" si="1"/>
        <v>0.24531548904108602</v>
      </c>
      <c r="AD152" s="14">
        <f t="shared" si="1"/>
        <v>1.9533047792392593</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56.162153688749498</v>
      </c>
      <c r="F154" s="14">
        <f>F141 + F153 - IF(OR($B$6=2005,$B$6&gt;=2020),SUM(F99:F122),0) + IF(AND(OR($B$4="AT",$B$4="BE",$B$4="CH",$B$4="GB",$B$4="IE",$B$4="LT",$B$4="LU",$B$4="NL"),SUM(F143:F149)&gt;0),SUM(F143:F149)-SUM(F27:F33),0)</f>
        <v>63.967604096780505</v>
      </c>
      <c r="G154" s="14">
        <f>G141 + G153 + IF(AND(OR($B$4="AT",$B$4="BE",$B$4="CH",$B$4="GB",$B$4="IE",$B$4="LT",$B$4="LU",$B$4="NL"),SUM(G143:G149)&gt;0),SUM(G143:G149)-SUM(G27:G33),0)</f>
        <v>66.71231490617123</v>
      </c>
      <c r="H154" s="14">
        <f t="shared" ref="H154:AD154" si="2">H141 + H153 + IF(AND(OR($B$4="AT",$B$4="BE",$B$4="CH",$B$4="GB",$B$4="IE",$B$4="LT",$B$4="LU",$B$4="NL"),SUM(H143:H149)&gt;0),SUM(H143:H149)-SUM(H27:H33),0)</f>
        <v>16.66415781914279</v>
      </c>
      <c r="I154" s="14">
        <f t="shared" si="2"/>
        <v>26.706443383252559</v>
      </c>
      <c r="J154" s="14">
        <f t="shared" si="2"/>
        <v>29.670889541873809</v>
      </c>
      <c r="K154" s="14">
        <f t="shared" si="2"/>
        <v>35.763824811744989</v>
      </c>
      <c r="L154" s="14">
        <f t="shared" si="2"/>
        <v>3.4423678543464646</v>
      </c>
      <c r="M154" s="14">
        <f t="shared" si="2"/>
        <v>358.97745135826557</v>
      </c>
      <c r="N154" s="14">
        <f t="shared" si="2"/>
        <v>148.72927180465055</v>
      </c>
      <c r="O154" s="14">
        <f t="shared" si="2"/>
        <v>0.82203618624701524</v>
      </c>
      <c r="P154" s="14">
        <f t="shared" si="2"/>
        <v>0.16085369257611698</v>
      </c>
      <c r="Q154" s="14">
        <f t="shared" si="2"/>
        <v>10.121307584404535</v>
      </c>
      <c r="R154" s="14">
        <f t="shared" si="2"/>
        <v>1.979016275103155</v>
      </c>
      <c r="S154" s="14">
        <f t="shared" si="2"/>
        <v>3.0739083773643894</v>
      </c>
      <c r="T154" s="14">
        <f t="shared" si="2"/>
        <v>11.824422741472127</v>
      </c>
      <c r="U154" s="14">
        <f t="shared" si="2"/>
        <v>0.28855621349979466</v>
      </c>
      <c r="V154" s="14">
        <f t="shared" si="2"/>
        <v>28.207755856994822</v>
      </c>
      <c r="W154" s="14">
        <f t="shared" si="2"/>
        <v>32.703494565239033</v>
      </c>
      <c r="X154" s="14">
        <f t="shared" si="2"/>
        <v>6.1517096093311423</v>
      </c>
      <c r="Y154" s="14">
        <f t="shared" si="2"/>
        <v>5.6592581705573402</v>
      </c>
      <c r="Z154" s="14">
        <f t="shared" si="2"/>
        <v>2.1970230186987028</v>
      </c>
      <c r="AA154" s="14">
        <f t="shared" si="2"/>
        <v>3.0012522879487449</v>
      </c>
      <c r="AB154" s="14">
        <f t="shared" si="2"/>
        <v>17.014344408700026</v>
      </c>
      <c r="AC154" s="14">
        <f t="shared" si="2"/>
        <v>0.24531548904108602</v>
      </c>
      <c r="AD154" s="14">
        <f t="shared" si="2"/>
        <v>1.9533047792392593</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0.22903737411366307</v>
      </c>
      <c r="F157" s="140">
        <v>0.22903737411366307</v>
      </c>
      <c r="G157" s="140">
        <v>2.0279632220320212E-2</v>
      </c>
      <c r="H157" s="140" t="s">
        <v>438</v>
      </c>
      <c r="I157" s="140">
        <v>4.3837578114202629E-3</v>
      </c>
      <c r="J157" s="140">
        <v>4.3837578114202629E-3</v>
      </c>
      <c r="K157" s="140">
        <v>4.3837578114202629E-3</v>
      </c>
      <c r="L157" s="140">
        <v>2.104203749481726E-3</v>
      </c>
      <c r="M157" s="140">
        <v>2.2759497431886815E-2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853.2</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7.4794866472516826E-4</v>
      </c>
      <c r="F158" s="140">
        <v>7.4794866472516826E-4</v>
      </c>
      <c r="G158" s="140">
        <v>6.7809674385195854E-5</v>
      </c>
      <c r="H158" s="140" t="s">
        <v>438</v>
      </c>
      <c r="I158" s="140">
        <v>9.7566817008719173E-6</v>
      </c>
      <c r="J158" s="140">
        <v>9.7566817008719173E-6</v>
      </c>
      <c r="K158" s="140">
        <v>9.7566817008719173E-6</v>
      </c>
      <c r="L158" s="140">
        <v>4.6832072164185209E-6</v>
      </c>
      <c r="M158" s="140">
        <v>1.7651019069861467E-4</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3.0070730591999997</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22.465189506999998</v>
      </c>
      <c r="F159" s="140">
        <v>0.77380000000000004</v>
      </c>
      <c r="G159" s="140">
        <v>12.024319999999998</v>
      </c>
      <c r="H159" s="140">
        <v>2.0106494799999996E-3</v>
      </c>
      <c r="I159" s="140">
        <v>1.2964</v>
      </c>
      <c r="J159" s="140">
        <v>1.4318</v>
      </c>
      <c r="K159" s="140">
        <v>1.4318</v>
      </c>
      <c r="L159" s="140">
        <v>0.17418799999999998</v>
      </c>
      <c r="M159" s="140">
        <v>2.1016040879999998</v>
      </c>
      <c r="N159" s="140">
        <v>4.7620000000000003E-2</v>
      </c>
      <c r="O159" s="140">
        <v>4.9799999999999992E-3</v>
      </c>
      <c r="P159" s="140">
        <v>6.3799999999999994E-3</v>
      </c>
      <c r="Q159" s="140">
        <v>0.14832000000000001</v>
      </c>
      <c r="R159" s="140">
        <v>0.15758</v>
      </c>
      <c r="S159" s="140">
        <v>0.3291</v>
      </c>
      <c r="T159" s="140">
        <v>6.9179999999999993</v>
      </c>
      <c r="U159" s="140">
        <v>5.194E-2</v>
      </c>
      <c r="V159" s="140">
        <v>0.34079999999999999</v>
      </c>
      <c r="W159" s="140">
        <v>1.0967999999999999E-4</v>
      </c>
      <c r="X159" s="140">
        <v>1.062E-6</v>
      </c>
      <c r="Y159" s="140">
        <v>3.6719999999999997E-6</v>
      </c>
      <c r="Z159" s="140">
        <v>1.7659999999999997E-6</v>
      </c>
      <c r="AA159" s="140">
        <v>5.2819999999999996E-6</v>
      </c>
      <c r="AB159" s="140">
        <v>9.2140000000000002E-6</v>
      </c>
      <c r="AC159" s="140">
        <v>3.5560000000000005E-5</v>
      </c>
      <c r="AD159" s="140">
        <v>1.2464E-4</v>
      </c>
      <c r="AE159" s="50"/>
      <c r="AF159" s="140">
        <v>11663</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4.9399999999999999E-3</v>
      </c>
      <c r="F163" s="23">
        <v>1.2999999999999999E-2</v>
      </c>
      <c r="G163" s="23">
        <v>9.8799999999999995E-4</v>
      </c>
      <c r="H163" s="23">
        <v>1.1180000000000001E-3</v>
      </c>
      <c r="I163" s="23">
        <v>1.566E-2</v>
      </c>
      <c r="J163" s="23">
        <v>1.9140000000000001E-2</v>
      </c>
      <c r="K163" s="23">
        <v>2.9580000000000002E-2</v>
      </c>
      <c r="L163" s="23">
        <v>1.4094000000000001E-3</v>
      </c>
      <c r="M163" s="23">
        <v>0.1404</v>
      </c>
      <c r="N163" s="23" t="s">
        <v>429</v>
      </c>
      <c r="O163" s="23" t="s">
        <v>429</v>
      </c>
      <c r="P163" s="23" t="s">
        <v>429</v>
      </c>
      <c r="Q163" s="23" t="s">
        <v>429</v>
      </c>
      <c r="R163" s="23" t="s">
        <v>429</v>
      </c>
      <c r="S163" s="23" t="s">
        <v>429</v>
      </c>
      <c r="T163" s="23" t="s">
        <v>429</v>
      </c>
      <c r="U163" s="23" t="s">
        <v>429</v>
      </c>
      <c r="V163" s="23" t="s">
        <v>429</v>
      </c>
      <c r="W163" s="23">
        <v>8.6999999999999994E-3</v>
      </c>
      <c r="X163" s="23">
        <v>1.2527999999999999E-2</v>
      </c>
      <c r="Y163" s="23">
        <v>7.5167999999999997E-3</v>
      </c>
      <c r="Z163" s="23">
        <v>3.7583999999999998E-3</v>
      </c>
      <c r="AA163" s="23">
        <v>5.0111999999999995E-3</v>
      </c>
      <c r="AB163" s="23">
        <v>2.8814399999999997E-2</v>
      </c>
      <c r="AC163" s="23" t="s">
        <v>429</v>
      </c>
      <c r="AD163" s="23" t="s">
        <v>429</v>
      </c>
      <c r="AE163" s="51"/>
      <c r="AF163" s="23" t="s">
        <v>429</v>
      </c>
      <c r="AG163" s="23" t="s">
        <v>429</v>
      </c>
      <c r="AH163" s="23" t="s">
        <v>429</v>
      </c>
      <c r="AI163" s="23" t="s">
        <v>429</v>
      </c>
      <c r="AJ163" s="23" t="s">
        <v>429</v>
      </c>
      <c r="AK163" s="23">
        <v>2.5999999999999999E-2</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AF14:AK47 E14:AD47 AF57:AK140 E57:AD140">
    <cfRule type="cellIs" dxfId="150" priority="6" operator="equal">
      <formula>0</formula>
    </cfRule>
  </conditionalFormatting>
  <conditionalFormatting sqref="E49:AD52 AF48:AK56 E56:AD56 F54:F55">
    <cfRule type="cellIs" dxfId="149" priority="5" operator="equal">
      <formula>0</formula>
    </cfRule>
  </conditionalFormatting>
  <conditionalFormatting sqref="E48:AD48">
    <cfRule type="cellIs" dxfId="148" priority="4" operator="equal">
      <formula>0</formula>
    </cfRule>
  </conditionalFormatting>
  <conditionalFormatting sqref="E53:AD53">
    <cfRule type="cellIs" dxfId="147" priority="3" operator="equal">
      <formula>0</formula>
    </cfRule>
  </conditionalFormatting>
  <conditionalFormatting sqref="E54:E55">
    <cfRule type="cellIs" dxfId="146" priority="2" operator="equal">
      <formula>0</formula>
    </cfRule>
  </conditionalFormatting>
  <conditionalFormatting sqref="G54:AD55">
    <cfRule type="cellIs" dxfId="145" priority="1" operator="equal">
      <formula>0</formula>
    </cfRule>
  </conditionalFormatting>
  <pageMargins left="0.7" right="0.7" top="0.78740157499999996" bottom="0.78740157499999996" header="0.3" footer="0.3"/>
  <pageSetup paperSize="9" scale="1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0.570312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1995</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1995</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5.965510992382562</v>
      </c>
      <c r="F14" s="6">
        <v>0.11932668910331082</v>
      </c>
      <c r="G14" s="6">
        <v>22.399372880015243</v>
      </c>
      <c r="H14" s="6" t="s">
        <v>438</v>
      </c>
      <c r="I14" s="6">
        <v>0.55951787992382562</v>
      </c>
      <c r="J14" s="6">
        <v>0.71990487992382557</v>
      </c>
      <c r="K14" s="6">
        <v>0.95809097992382553</v>
      </c>
      <c r="L14" s="6">
        <v>2.6906930798095641E-2</v>
      </c>
      <c r="M14" s="6">
        <v>1.3400702865496621</v>
      </c>
      <c r="N14" s="6">
        <v>0.164580732157175</v>
      </c>
      <c r="O14" s="6">
        <v>3.2325095359529162E-2</v>
      </c>
      <c r="P14" s="6">
        <v>2.0853249811665801E-2</v>
      </c>
      <c r="Q14" s="6">
        <v>0.14134105257399895</v>
      </c>
      <c r="R14" s="6">
        <v>9.1709567892968663E-2</v>
      </c>
      <c r="S14" s="6">
        <v>0.14260022178929685</v>
      </c>
      <c r="T14" s="6">
        <v>5.1523254225334387</v>
      </c>
      <c r="U14" s="6">
        <v>0.19816409210690655</v>
      </c>
      <c r="V14" s="6">
        <v>1.9973284721571747</v>
      </c>
      <c r="W14" s="6">
        <v>0.154985719058329</v>
      </c>
      <c r="X14" s="6">
        <v>1.1878720053453285E-3</v>
      </c>
      <c r="Y14" s="6">
        <v>3.0610540801799269E-4</v>
      </c>
      <c r="Z14" s="6">
        <v>2.445839080179927E-4</v>
      </c>
      <c r="AA14" s="6">
        <v>2.060069280179927E-4</v>
      </c>
      <c r="AB14" s="6">
        <v>1.9445682493993068E-3</v>
      </c>
      <c r="AC14" s="6">
        <v>3.2681600000000005E-2</v>
      </c>
      <c r="AD14" s="6">
        <v>3.6710234E-3</v>
      </c>
      <c r="AE14" s="36"/>
      <c r="AF14" s="24">
        <v>20266</v>
      </c>
      <c r="AG14" s="24">
        <v>4098</v>
      </c>
      <c r="AH14" s="24">
        <v>23163</v>
      </c>
      <c r="AI14" s="24">
        <v>1063.4381166579999</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0.28362419999999999</v>
      </c>
      <c r="F16" s="6">
        <v>3.7379800000000001E-3</v>
      </c>
      <c r="G16" s="6">
        <v>0.42926047951486562</v>
      </c>
      <c r="H16" s="6" t="s">
        <v>438</v>
      </c>
      <c r="I16" s="6">
        <v>4.1261400000000004E-3</v>
      </c>
      <c r="J16" s="6">
        <v>8.3007800000000007E-3</v>
      </c>
      <c r="K16" s="6">
        <v>1.2184700000000001E-2</v>
      </c>
      <c r="L16" s="6">
        <v>1.2170048000000001E-4</v>
      </c>
      <c r="M16" s="6">
        <v>4.7205759999999999E-2</v>
      </c>
      <c r="N16" s="6">
        <v>1.1984392E-2</v>
      </c>
      <c r="O16" s="6">
        <v>1.6494760000000002E-3</v>
      </c>
      <c r="P16" s="6">
        <v>2.5106645999999999E-3</v>
      </c>
      <c r="Q16" s="6">
        <v>1.1083288E-2</v>
      </c>
      <c r="R16" s="6">
        <v>7.0264674400000006E-3</v>
      </c>
      <c r="S16" s="6">
        <v>1.5212977440000001E-3</v>
      </c>
      <c r="T16" s="6">
        <v>1.7713101439999997E-2</v>
      </c>
      <c r="U16" s="6">
        <v>3.4338688799999996E-2</v>
      </c>
      <c r="V16" s="6">
        <v>1.0365016000000001E-2</v>
      </c>
      <c r="W16" s="6">
        <v>7.9694999999999992E-3</v>
      </c>
      <c r="X16" s="6">
        <v>1.47634E-6</v>
      </c>
      <c r="Y16" s="6">
        <v>2.7948659999999999E-5</v>
      </c>
      <c r="Z16" s="6">
        <v>2.2116660000000002E-5</v>
      </c>
      <c r="AA16" s="6">
        <v>4.0718519999999994E-6</v>
      </c>
      <c r="AB16" s="6">
        <v>5.5613511999999998E-5</v>
      </c>
      <c r="AC16" s="6">
        <v>4.8843000000000003E-3</v>
      </c>
      <c r="AD16" s="6">
        <v>2.4056999999999997E-6</v>
      </c>
      <c r="AE16" s="36"/>
      <c r="AF16" s="24">
        <v>252.6</v>
      </c>
      <c r="AG16" s="24">
        <v>729</v>
      </c>
      <c r="AH16" s="24">
        <v>944</v>
      </c>
      <c r="AI16" s="24" t="s">
        <v>428</v>
      </c>
      <c r="AJ16" s="24" t="s">
        <v>428</v>
      </c>
      <c r="AK16" s="24" t="s">
        <v>429</v>
      </c>
      <c r="AL16" s="38" t="s">
        <v>49</v>
      </c>
    </row>
    <row r="17" spans="1:38" s="2" customFormat="1" ht="26.25" customHeight="1" thickBot="1" x14ac:dyDescent="0.25">
      <c r="A17" s="57" t="s">
        <v>53</v>
      </c>
      <c r="B17" s="57" t="s">
        <v>58</v>
      </c>
      <c r="C17" s="58" t="s">
        <v>59</v>
      </c>
      <c r="D17" s="59"/>
      <c r="E17" s="6">
        <v>0.53630500000000003</v>
      </c>
      <c r="F17" s="6">
        <v>7.1904999999999997E-2</v>
      </c>
      <c r="G17" s="6">
        <v>0.35236694268617247</v>
      </c>
      <c r="H17" s="6" t="s">
        <v>438</v>
      </c>
      <c r="I17" s="6">
        <v>1.5940800000000001E-2</v>
      </c>
      <c r="J17" s="6">
        <v>1.5940800000000001E-2</v>
      </c>
      <c r="K17" s="6">
        <v>1.5940800000000001E-2</v>
      </c>
      <c r="L17" s="6">
        <v>7.9696320000000008E-3</v>
      </c>
      <c r="M17" s="6">
        <v>0.11497</v>
      </c>
      <c r="N17" s="6">
        <v>8.2360000000000004E-5</v>
      </c>
      <c r="O17" s="6">
        <v>6.3540000000000005E-6</v>
      </c>
      <c r="P17" s="6">
        <v>1.359E-3</v>
      </c>
      <c r="Q17" s="6">
        <v>2.5715000000000004E-4</v>
      </c>
      <c r="R17" s="6">
        <v>1.7168000000000001E-4</v>
      </c>
      <c r="S17" s="6">
        <v>1.6123600000000001E-4</v>
      </c>
      <c r="T17" s="6">
        <v>3.6319999999999998E-5</v>
      </c>
      <c r="U17" s="6">
        <v>2.1443000000000005E-4</v>
      </c>
      <c r="V17" s="6">
        <v>2.2167800000000001E-2</v>
      </c>
      <c r="W17" s="6">
        <v>2.2142000000000004E-3</v>
      </c>
      <c r="X17" s="6">
        <v>3.0387000000000001E-3</v>
      </c>
      <c r="Y17" s="6">
        <v>1.7418999999999997E-2</v>
      </c>
      <c r="Z17" s="6">
        <v>3.7945000000000001E-3</v>
      </c>
      <c r="AA17" s="6">
        <v>3.6062999999999998E-3</v>
      </c>
      <c r="AB17" s="6">
        <v>2.7858500000000001E-2</v>
      </c>
      <c r="AC17" s="6" t="s">
        <v>438</v>
      </c>
      <c r="AD17" s="6" t="s">
        <v>438</v>
      </c>
      <c r="AE17" s="36"/>
      <c r="AF17" s="24">
        <v>705</v>
      </c>
      <c r="AG17" s="24" t="s">
        <v>428</v>
      </c>
      <c r="AH17" s="24">
        <v>2360</v>
      </c>
      <c r="AI17" s="24" t="s">
        <v>428</v>
      </c>
      <c r="AJ17" s="24" t="s">
        <v>428</v>
      </c>
      <c r="AK17" s="24" t="s">
        <v>429</v>
      </c>
      <c r="AL17" s="38" t="s">
        <v>49</v>
      </c>
    </row>
    <row r="18" spans="1:38" s="2" customFormat="1" ht="26.25" customHeight="1" thickBot="1" x14ac:dyDescent="0.25">
      <c r="A18" s="57" t="s">
        <v>53</v>
      </c>
      <c r="B18" s="57" t="s">
        <v>60</v>
      </c>
      <c r="C18" s="58" t="s">
        <v>61</v>
      </c>
      <c r="D18" s="59"/>
      <c r="E18" s="24" t="s">
        <v>428</v>
      </c>
      <c r="F18" s="24" t="s">
        <v>428</v>
      </c>
      <c r="G18" s="24" t="s">
        <v>428</v>
      </c>
      <c r="H18" s="24" t="s">
        <v>428</v>
      </c>
      <c r="I18" s="24" t="s">
        <v>428</v>
      </c>
      <c r="J18" s="24" t="s">
        <v>428</v>
      </c>
      <c r="K18" s="24" t="s">
        <v>428</v>
      </c>
      <c r="L18" s="24" t="s">
        <v>428</v>
      </c>
      <c r="M18" s="24" t="s">
        <v>428</v>
      </c>
      <c r="N18" s="24" t="s">
        <v>428</v>
      </c>
      <c r="O18" s="24" t="s">
        <v>428</v>
      </c>
      <c r="P18" s="24" t="s">
        <v>428</v>
      </c>
      <c r="Q18" s="24" t="s">
        <v>428</v>
      </c>
      <c r="R18" s="24" t="s">
        <v>428</v>
      </c>
      <c r="S18" s="24" t="s">
        <v>428</v>
      </c>
      <c r="T18" s="24" t="s">
        <v>428</v>
      </c>
      <c r="U18" s="24" t="s">
        <v>428</v>
      </c>
      <c r="V18" s="24" t="s">
        <v>428</v>
      </c>
      <c r="W18" s="24" t="s">
        <v>428</v>
      </c>
      <c r="X18" s="24" t="s">
        <v>428</v>
      </c>
      <c r="Y18" s="24" t="s">
        <v>428</v>
      </c>
      <c r="Z18" s="24" t="s">
        <v>428</v>
      </c>
      <c r="AA18" s="24" t="s">
        <v>428</v>
      </c>
      <c r="AB18" s="24" t="s">
        <v>428</v>
      </c>
      <c r="AC18" s="24" t="s">
        <v>428</v>
      </c>
      <c r="AD18" s="24" t="s">
        <v>428</v>
      </c>
      <c r="AE18" s="36"/>
      <c r="AF18" s="24" t="s">
        <v>428</v>
      </c>
      <c r="AG18" s="24" t="s">
        <v>428</v>
      </c>
      <c r="AH18" s="24" t="s">
        <v>428</v>
      </c>
      <c r="AI18" s="24" t="s">
        <v>428</v>
      </c>
      <c r="AJ18" s="24" t="s">
        <v>428</v>
      </c>
      <c r="AK18" s="24" t="s">
        <v>429</v>
      </c>
      <c r="AL18" s="38" t="s">
        <v>49</v>
      </c>
    </row>
    <row r="19" spans="1:38" s="2" customFormat="1" ht="26.25" customHeight="1" thickBot="1" x14ac:dyDescent="0.25">
      <c r="A19" s="57" t="s">
        <v>53</v>
      </c>
      <c r="B19" s="57" t="s">
        <v>62</v>
      </c>
      <c r="C19" s="58" t="s">
        <v>63</v>
      </c>
      <c r="D19" s="59"/>
      <c r="E19" s="6">
        <v>2.4140455555282689</v>
      </c>
      <c r="F19" s="6">
        <v>0.14086086455608349</v>
      </c>
      <c r="G19" s="6">
        <v>4.3909011972955527</v>
      </c>
      <c r="H19" s="6">
        <v>2.5900000000000001E-4</v>
      </c>
      <c r="I19" s="6">
        <v>9.2774568450162825E-2</v>
      </c>
      <c r="J19" s="6">
        <v>9.2795568450162833E-2</v>
      </c>
      <c r="K19" s="6">
        <v>9.2844568450162826E-2</v>
      </c>
      <c r="L19" s="6">
        <v>5.1237062738006524E-2</v>
      </c>
      <c r="M19" s="6">
        <v>0.3357288987881053</v>
      </c>
      <c r="N19" s="6">
        <v>5.6477119609204E-4</v>
      </c>
      <c r="O19" s="6">
        <v>1.1926462513480329E-4</v>
      </c>
      <c r="P19" s="6">
        <v>1.1384390808819604E-3</v>
      </c>
      <c r="Q19" s="6">
        <v>2.4679323720036306E-4</v>
      </c>
      <c r="R19" s="6">
        <v>1.0846161408360473E-3</v>
      </c>
      <c r="S19" s="6">
        <v>1.0452192281672093E-3</v>
      </c>
      <c r="T19" s="6">
        <v>6.4553740836047188E-5</v>
      </c>
      <c r="U19" s="6">
        <v>5.6693939757621059E-4</v>
      </c>
      <c r="V19" s="6">
        <v>0.13624884483156263</v>
      </c>
      <c r="W19" s="6">
        <v>7.6331256334418876E-3</v>
      </c>
      <c r="X19" s="6">
        <v>9.4948201078426143E-3</v>
      </c>
      <c r="Y19" s="6">
        <v>7.1482369878810528E-2</v>
      </c>
      <c r="Z19" s="6">
        <v>8.964759609203992E-3</v>
      </c>
      <c r="AA19" s="6">
        <v>8.0265101617639206E-3</v>
      </c>
      <c r="AB19" s="6">
        <v>9.7968459757621057E-2</v>
      </c>
      <c r="AC19" s="6">
        <v>3.5000000000000004E-5</v>
      </c>
      <c r="AD19" s="6">
        <v>4.2E-7</v>
      </c>
      <c r="AE19" s="36"/>
      <c r="AF19" s="24">
        <v>4547.2</v>
      </c>
      <c r="AG19" s="24" t="s">
        <v>428</v>
      </c>
      <c r="AH19" s="24">
        <v>1090.4723720036302</v>
      </c>
      <c r="AI19" s="24">
        <v>7</v>
      </c>
      <c r="AJ19" s="24" t="s">
        <v>428</v>
      </c>
      <c r="AK19" s="24" t="s">
        <v>429</v>
      </c>
      <c r="AL19" s="38" t="s">
        <v>49</v>
      </c>
    </row>
    <row r="20" spans="1:38" s="2" customFormat="1" ht="26.25" customHeight="1" thickBot="1" x14ac:dyDescent="0.25">
      <c r="A20" s="57" t="s">
        <v>53</v>
      </c>
      <c r="B20" s="57" t="s">
        <v>64</v>
      </c>
      <c r="C20" s="58" t="s">
        <v>65</v>
      </c>
      <c r="D20" s="59"/>
      <c r="E20" s="6">
        <v>6.6814180000000001E-2</v>
      </c>
      <c r="F20" s="6">
        <v>3.5466647999999996E-2</v>
      </c>
      <c r="G20" s="6">
        <v>0.14658923084840672</v>
      </c>
      <c r="H20" s="6">
        <v>3.2190000000000001E-3</v>
      </c>
      <c r="I20" s="6">
        <v>1.9980460000000002E-2</v>
      </c>
      <c r="J20" s="6">
        <v>2.07496E-2</v>
      </c>
      <c r="K20" s="6">
        <v>2.175382E-2</v>
      </c>
      <c r="L20" s="6">
        <v>4.7132427200000009E-3</v>
      </c>
      <c r="M20" s="6">
        <v>0.11044246000000001</v>
      </c>
      <c r="N20" s="6">
        <v>9.9222470000000004E-3</v>
      </c>
      <c r="O20" s="6">
        <v>1.2332061000000002E-3</v>
      </c>
      <c r="P20" s="6">
        <v>5.5903800000000009E-4</v>
      </c>
      <c r="Q20" s="6">
        <v>2.54906E-4</v>
      </c>
      <c r="R20" s="6">
        <v>2.7807629999999999E-3</v>
      </c>
      <c r="S20" s="6">
        <v>1.5281766000000002E-3</v>
      </c>
      <c r="T20" s="6">
        <v>9.0994260000000005E-4</v>
      </c>
      <c r="U20" s="6">
        <v>1.5991800000000002E-4</v>
      </c>
      <c r="V20" s="6">
        <v>5.8264530000000009E-2</v>
      </c>
      <c r="W20" s="6">
        <v>2.0327580000000001E-2</v>
      </c>
      <c r="X20" s="6">
        <v>3.6659300000000004E-3</v>
      </c>
      <c r="Y20" s="6">
        <v>6.2283940000000008E-3</v>
      </c>
      <c r="Z20" s="6">
        <v>2.022242E-3</v>
      </c>
      <c r="AA20" s="6">
        <v>1.6233899999999999E-3</v>
      </c>
      <c r="AB20" s="6">
        <v>1.3539955999999999E-2</v>
      </c>
      <c r="AC20" s="6">
        <v>4.7000520000000002E-4</v>
      </c>
      <c r="AD20" s="6">
        <v>9.6034199999999997E-3</v>
      </c>
      <c r="AE20" s="36"/>
      <c r="AF20" s="24">
        <v>81.2</v>
      </c>
      <c r="AG20" s="24">
        <v>56.46</v>
      </c>
      <c r="AH20" s="24">
        <v>101</v>
      </c>
      <c r="AI20" s="24">
        <v>87</v>
      </c>
      <c r="AJ20" s="24" t="s">
        <v>428</v>
      </c>
      <c r="AK20" s="24" t="s">
        <v>429</v>
      </c>
      <c r="AL20" s="38" t="s">
        <v>49</v>
      </c>
    </row>
    <row r="21" spans="1:38" s="2" customFormat="1" ht="26.25" customHeight="1" thickBot="1" x14ac:dyDescent="0.25">
      <c r="A21" s="57" t="s">
        <v>53</v>
      </c>
      <c r="B21" s="57" t="s">
        <v>66</v>
      </c>
      <c r="C21" s="58" t="s">
        <v>67</v>
      </c>
      <c r="D21" s="59"/>
      <c r="E21" s="6">
        <v>2.4345064877459821</v>
      </c>
      <c r="F21" s="6">
        <v>0.29955300156969733</v>
      </c>
      <c r="G21" s="6">
        <v>4.2771829843208522</v>
      </c>
      <c r="H21" s="6">
        <v>1.2099E-2</v>
      </c>
      <c r="I21" s="6">
        <v>0.16435239488975495</v>
      </c>
      <c r="J21" s="6">
        <v>0.16811295488975495</v>
      </c>
      <c r="K21" s="6">
        <v>0.17256383488975496</v>
      </c>
      <c r="L21" s="6">
        <v>6.1431849075590204E-2</v>
      </c>
      <c r="M21" s="6">
        <v>0.83613320641396627</v>
      </c>
      <c r="N21" s="6">
        <v>5.0578582645881165E-2</v>
      </c>
      <c r="O21" s="6">
        <v>4.8345185710266404E-3</v>
      </c>
      <c r="P21" s="6">
        <v>4.7750006159841974E-3</v>
      </c>
      <c r="Q21" s="6">
        <v>1.7282272807378144E-3</v>
      </c>
      <c r="R21" s="6">
        <v>1.2558454581495916E-2</v>
      </c>
      <c r="S21" s="6">
        <v>8.2857659162991846E-3</v>
      </c>
      <c r="T21" s="6">
        <v>4.7418953814959168E-3</v>
      </c>
      <c r="U21" s="6">
        <v>1.3527286328279325E-3</v>
      </c>
      <c r="V21" s="6">
        <v>0.35152857649938607</v>
      </c>
      <c r="W21" s="6">
        <v>0.10278619325983665</v>
      </c>
      <c r="X21" s="6">
        <v>2.7397561821312262E-2</v>
      </c>
      <c r="Y21" s="6">
        <v>9.4431332641396623E-2</v>
      </c>
      <c r="Z21" s="6">
        <v>1.9366267588115958E-2</v>
      </c>
      <c r="AA21" s="6">
        <v>1.6543730231968395E-2</v>
      </c>
      <c r="AB21" s="6">
        <v>0.15773889228279325</v>
      </c>
      <c r="AC21" s="6">
        <v>1.8264808E-3</v>
      </c>
      <c r="AD21" s="6">
        <v>5.252242E-2</v>
      </c>
      <c r="AE21" s="36"/>
      <c r="AF21" s="24">
        <v>4141.3500000000004</v>
      </c>
      <c r="AG21" s="24">
        <v>308.84000000000003</v>
      </c>
      <c r="AH21" s="24">
        <v>3064.9678073781429</v>
      </c>
      <c r="AI21" s="24">
        <v>327</v>
      </c>
      <c r="AJ21" s="24" t="s">
        <v>428</v>
      </c>
      <c r="AK21" s="24" t="s">
        <v>429</v>
      </c>
      <c r="AL21" s="38" t="s">
        <v>49</v>
      </c>
    </row>
    <row r="22" spans="1:38" s="2" customFormat="1" ht="26.25" customHeight="1" thickBot="1" x14ac:dyDescent="0.25">
      <c r="A22" s="57" t="s">
        <v>53</v>
      </c>
      <c r="B22" s="61" t="s">
        <v>68</v>
      </c>
      <c r="C22" s="58" t="s">
        <v>69</v>
      </c>
      <c r="D22" s="59"/>
      <c r="E22" s="6">
        <v>1.3941528000000001</v>
      </c>
      <c r="F22" s="6">
        <v>0.12974920000000001</v>
      </c>
      <c r="G22" s="6">
        <v>2.4988741366004246</v>
      </c>
      <c r="H22" s="6">
        <v>3.4779999999999998E-3</v>
      </c>
      <c r="I22" s="6">
        <v>7.6023960000000002E-2</v>
      </c>
      <c r="J22" s="6">
        <v>7.7331960000000005E-2</v>
      </c>
      <c r="K22" s="6">
        <v>7.878795999999999E-2</v>
      </c>
      <c r="L22" s="6">
        <v>3.2261886400000002E-2</v>
      </c>
      <c r="M22" s="6">
        <v>0.3604136</v>
      </c>
      <c r="N22" s="6">
        <v>1.802631E-2</v>
      </c>
      <c r="O22" s="6">
        <v>1.4432194000000003E-3</v>
      </c>
      <c r="P22" s="6">
        <v>1.9428320000000002E-3</v>
      </c>
      <c r="Q22" s="6">
        <v>6.7638799999999999E-4</v>
      </c>
      <c r="R22" s="6">
        <v>4.2131859999999998E-3</v>
      </c>
      <c r="S22" s="6">
        <v>3.1074051999999998E-3</v>
      </c>
      <c r="T22" s="6">
        <v>1.7064868000000004E-3</v>
      </c>
      <c r="U22" s="6">
        <v>5.9909199999999996E-4</v>
      </c>
      <c r="V22" s="6">
        <v>0.14371425999999998</v>
      </c>
      <c r="W22" s="6">
        <v>3.667728E-2</v>
      </c>
      <c r="X22" s="6">
        <v>1.1757480000000001E-2</v>
      </c>
      <c r="Y22" s="6">
        <v>4.9100399999999995E-2</v>
      </c>
      <c r="Z22" s="6">
        <v>8.7939200000000002E-3</v>
      </c>
      <c r="AA22" s="6">
        <v>7.5859599999999992E-3</v>
      </c>
      <c r="AB22" s="6">
        <v>7.7237760000000016E-2</v>
      </c>
      <c r="AC22" s="6">
        <v>5.4068000000000009E-4</v>
      </c>
      <c r="AD22" s="6">
        <v>1.9385640000000003E-2</v>
      </c>
      <c r="AE22" s="36"/>
      <c r="AF22" s="24">
        <v>2477.6</v>
      </c>
      <c r="AG22" s="24">
        <v>114</v>
      </c>
      <c r="AH22" s="24">
        <v>1282</v>
      </c>
      <c r="AI22" s="24">
        <v>94</v>
      </c>
      <c r="AJ22" s="24" t="s">
        <v>428</v>
      </c>
      <c r="AK22" s="24" t="s">
        <v>429</v>
      </c>
      <c r="AL22" s="38" t="s">
        <v>49</v>
      </c>
    </row>
    <row r="23" spans="1:38" s="2" customFormat="1" ht="26.25" customHeight="1" thickBot="1" x14ac:dyDescent="0.25">
      <c r="A23" s="57" t="s">
        <v>70</v>
      </c>
      <c r="B23" s="61" t="s">
        <v>392</v>
      </c>
      <c r="C23" s="58" t="s">
        <v>388</v>
      </c>
      <c r="D23" s="100"/>
      <c r="E23" s="6">
        <v>1.3268299301845143</v>
      </c>
      <c r="F23" s="6">
        <v>0.30046151199576371</v>
      </c>
      <c r="G23" s="6">
        <v>0.13966455636620381</v>
      </c>
      <c r="H23" s="6">
        <v>2.6296807484113913E-4</v>
      </c>
      <c r="I23" s="6">
        <v>0.14318558346740412</v>
      </c>
      <c r="J23" s="6">
        <v>0.14318558346740412</v>
      </c>
      <c r="K23" s="6">
        <v>0.14318558346740412</v>
      </c>
      <c r="L23" s="6">
        <v>7.8164321644857621E-2</v>
      </c>
      <c r="M23" s="6">
        <v>1.3676754329574017</v>
      </c>
      <c r="N23" s="6">
        <v>0.15161725067385445</v>
      </c>
      <c r="O23" s="6">
        <v>3.5841139091550965E-4</v>
      </c>
      <c r="P23" s="6" t="s">
        <v>438</v>
      </c>
      <c r="Q23" s="6" t="s">
        <v>438</v>
      </c>
      <c r="R23" s="6">
        <v>1.7920569545775479E-3</v>
      </c>
      <c r="S23" s="6">
        <v>6.0929936455636623E-2</v>
      </c>
      <c r="T23" s="6">
        <v>2.5088797364085673E-3</v>
      </c>
      <c r="U23" s="6">
        <v>3.5841139091550965E-4</v>
      </c>
      <c r="V23" s="6">
        <v>3.5841139091550955E-2</v>
      </c>
      <c r="W23" s="6" t="s">
        <v>438</v>
      </c>
      <c r="X23" s="6">
        <v>2.8272911273240766E-3</v>
      </c>
      <c r="Y23" s="6">
        <v>1.782056954577548E-3</v>
      </c>
      <c r="Z23" s="6" t="s">
        <v>438</v>
      </c>
      <c r="AA23" s="6" t="s">
        <v>438</v>
      </c>
      <c r="AB23" s="6">
        <v>4.6093480819016245E-3</v>
      </c>
      <c r="AC23" s="6" t="s">
        <v>438</v>
      </c>
      <c r="AD23" s="6" t="s">
        <v>438</v>
      </c>
      <c r="AE23" s="36"/>
      <c r="AF23" s="24">
        <v>1524.4</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1.9402291229090816</v>
      </c>
      <c r="F24" s="6">
        <v>0.671228417982489</v>
      </c>
      <c r="G24" s="6">
        <v>3.2714180144732055</v>
      </c>
      <c r="H24" s="6">
        <v>7.0263000000000006E-2</v>
      </c>
      <c r="I24" s="6">
        <v>0.35045360875126796</v>
      </c>
      <c r="J24" s="6">
        <v>0.35781902875126798</v>
      </c>
      <c r="K24" s="6">
        <v>0.37240968875126795</v>
      </c>
      <c r="L24" s="6">
        <v>0.11136427035256849</v>
      </c>
      <c r="M24" s="6">
        <v>1.5282866000811488</v>
      </c>
      <c r="N24" s="6">
        <v>7.6372292829170907E-2</v>
      </c>
      <c r="O24" s="6">
        <v>2.5040359611528482E-2</v>
      </c>
      <c r="P24" s="6">
        <v>3.1698894113928785E-3</v>
      </c>
      <c r="Q24" s="6">
        <v>1.4605650336714537E-3</v>
      </c>
      <c r="R24" s="6">
        <v>4.6817918465446577E-2</v>
      </c>
      <c r="S24" s="6">
        <v>1.5337595146544654E-2</v>
      </c>
      <c r="T24" s="6">
        <v>6.2356216139181049E-3</v>
      </c>
      <c r="U24" s="6">
        <v>1.6612518472532169E-3</v>
      </c>
      <c r="V24" s="6">
        <v>1.1015808126291708</v>
      </c>
      <c r="W24" s="6">
        <v>0.23308548905696441</v>
      </c>
      <c r="X24" s="6">
        <v>3.3528725448223801E-2</v>
      </c>
      <c r="Y24" s="6">
        <v>8.9230908672335699E-2</v>
      </c>
      <c r="Z24" s="6">
        <v>1.9392115672335699E-2</v>
      </c>
      <c r="AA24" s="6">
        <v>1.5891821672335701E-2</v>
      </c>
      <c r="AB24" s="6">
        <v>0.1580435714652309</v>
      </c>
      <c r="AC24" s="6">
        <v>9.6099356000000011E-3</v>
      </c>
      <c r="AD24" s="6">
        <v>3.1628540000000004E-2</v>
      </c>
      <c r="AE24" s="36"/>
      <c r="AF24" s="24">
        <v>3268.4900000000002</v>
      </c>
      <c r="AG24" s="24">
        <v>185.38</v>
      </c>
      <c r="AH24" s="24">
        <v>2115.0861139287813</v>
      </c>
      <c r="AI24" s="24">
        <v>1899</v>
      </c>
      <c r="AJ24" s="24" t="s">
        <v>428</v>
      </c>
      <c r="AK24" s="24" t="s">
        <v>429</v>
      </c>
      <c r="AL24" s="38" t="s">
        <v>49</v>
      </c>
    </row>
    <row r="25" spans="1:38" s="2" customFormat="1" ht="26.25" customHeight="1" thickBot="1" x14ac:dyDescent="0.25">
      <c r="A25" s="57" t="s">
        <v>73</v>
      </c>
      <c r="B25" s="61" t="s">
        <v>74</v>
      </c>
      <c r="C25" s="63" t="s">
        <v>75</v>
      </c>
      <c r="D25" s="59"/>
      <c r="E25" s="6">
        <v>4.0962625886336951E-2</v>
      </c>
      <c r="F25" s="6">
        <v>2.6118154729166402E-2</v>
      </c>
      <c r="G25" s="6">
        <v>4.4910099815146515E-3</v>
      </c>
      <c r="H25" s="6" t="s">
        <v>438</v>
      </c>
      <c r="I25" s="6">
        <v>5.6639997559746608E-4</v>
      </c>
      <c r="J25" s="6">
        <v>5.6639997559746608E-4</v>
      </c>
      <c r="K25" s="6">
        <v>5.6639997559746608E-4</v>
      </c>
      <c r="L25" s="6">
        <v>2.7187198828678392E-4</v>
      </c>
      <c r="M25" s="6">
        <v>8.5240502568113191E-2</v>
      </c>
      <c r="N25" s="6">
        <v>3.6741495024299929E-4</v>
      </c>
      <c r="O25" s="6">
        <v>5.2487850034714188E-5</v>
      </c>
      <c r="P25" s="6">
        <v>1.5746355010414254E-4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226.79999999999998</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1.2680682444438142E-4</v>
      </c>
      <c r="F26" s="6">
        <v>1.8033741567280247E-4</v>
      </c>
      <c r="G26" s="6">
        <v>1.332408065187798E-5</v>
      </c>
      <c r="H26" s="6" t="s">
        <v>438</v>
      </c>
      <c r="I26" s="6">
        <v>5.0353551741045301E-6</v>
      </c>
      <c r="J26" s="6">
        <v>5.0353551741045301E-6</v>
      </c>
      <c r="K26" s="6">
        <v>5.0353551741045301E-6</v>
      </c>
      <c r="L26" s="6">
        <v>2.4169704835701744E-6</v>
      </c>
      <c r="M26" s="6">
        <v>2.9586342649099432E-4</v>
      </c>
      <c r="N26" s="6">
        <v>7.7224392000000018E-7</v>
      </c>
      <c r="O26" s="6">
        <v>1.1032056000000002E-7</v>
      </c>
      <c r="P26" s="6">
        <v>3.3096168E-7</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0.47669513976000005</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7.2551445029958739</v>
      </c>
      <c r="F27" s="6">
        <v>11.703709203428346</v>
      </c>
      <c r="G27" s="6">
        <v>9.4317301014723798E-2</v>
      </c>
      <c r="H27" s="6">
        <v>2.0437221966874822E-2</v>
      </c>
      <c r="I27" s="6">
        <v>6.3830040067418464E-2</v>
      </c>
      <c r="J27" s="6">
        <v>6.3830040067418464E-2</v>
      </c>
      <c r="K27" s="6">
        <v>6.3830040067418464E-2</v>
      </c>
      <c r="L27" s="6">
        <v>3.1845977937574002E-2</v>
      </c>
      <c r="M27" s="6">
        <v>145.2548658126062</v>
      </c>
      <c r="N27" s="6">
        <v>28.523941894963276</v>
      </c>
      <c r="O27" s="6">
        <v>5.6425117873550536E-5</v>
      </c>
      <c r="P27" s="6">
        <v>2.4871940606224145E-3</v>
      </c>
      <c r="Q27" s="6">
        <v>8.4899288275309509E-5</v>
      </c>
      <c r="R27" s="6">
        <v>1.8498575888173353E-3</v>
      </c>
      <c r="S27" s="6">
        <v>1.3174400502469097E-3</v>
      </c>
      <c r="T27" s="6">
        <v>6.4496468357107544E-4</v>
      </c>
      <c r="U27" s="6">
        <v>5.694834080351802E-5</v>
      </c>
      <c r="V27" s="6">
        <v>9.4121729204794929E-3</v>
      </c>
      <c r="W27" s="6">
        <v>0.11334160000000001</v>
      </c>
      <c r="X27" s="6">
        <v>1.8110806914E-3</v>
      </c>
      <c r="Y27" s="6">
        <v>3.0681933066E-3</v>
      </c>
      <c r="Z27" s="6">
        <v>1.2171637382000001E-3</v>
      </c>
      <c r="AA27" s="6">
        <v>3.4769934418999999E-3</v>
      </c>
      <c r="AB27" s="6">
        <v>9.5734311781000003E-3</v>
      </c>
      <c r="AC27" s="6">
        <v>1.04288E-4</v>
      </c>
      <c r="AD27" s="6">
        <v>2.2033400000000002E-5</v>
      </c>
      <c r="AE27" s="36"/>
      <c r="AF27" s="24">
        <v>12748.910872245619</v>
      </c>
      <c r="AG27" s="24" t="s">
        <v>429</v>
      </c>
      <c r="AH27" s="24" t="s">
        <v>428</v>
      </c>
      <c r="AI27" s="24" t="s">
        <v>429</v>
      </c>
      <c r="AJ27" s="24" t="s">
        <v>429</v>
      </c>
      <c r="AK27" s="24" t="s">
        <v>429</v>
      </c>
      <c r="AL27" s="38" t="s">
        <v>49</v>
      </c>
    </row>
    <row r="28" spans="1:38" s="2" customFormat="1" ht="26.25" customHeight="1" thickBot="1" x14ac:dyDescent="0.25">
      <c r="A28" s="57" t="s">
        <v>78</v>
      </c>
      <c r="B28" s="57" t="s">
        <v>81</v>
      </c>
      <c r="C28" s="58" t="s">
        <v>82</v>
      </c>
      <c r="D28" s="59"/>
      <c r="E28" s="6">
        <v>1.0095268266156596</v>
      </c>
      <c r="F28" s="6">
        <v>0.98429258738187242</v>
      </c>
      <c r="G28" s="6">
        <v>2.035285102687466E-2</v>
      </c>
      <c r="H28" s="6">
        <v>4.4805123601335435E-3</v>
      </c>
      <c r="I28" s="6">
        <v>4.6442551492406184E-2</v>
      </c>
      <c r="J28" s="6">
        <v>4.6442551492406184E-2</v>
      </c>
      <c r="K28" s="6">
        <v>4.6442551492406184E-2</v>
      </c>
      <c r="L28" s="6">
        <v>2.5993147534537544E-2</v>
      </c>
      <c r="M28" s="6">
        <v>12.411823899670759</v>
      </c>
      <c r="N28" s="6">
        <v>4.3962288838831887</v>
      </c>
      <c r="O28" s="6">
        <v>9.1774416493815276E-6</v>
      </c>
      <c r="P28" s="6">
        <v>4.343192406204306E-4</v>
      </c>
      <c r="Q28" s="6">
        <v>1.4046966705050964E-5</v>
      </c>
      <c r="R28" s="6">
        <v>3.6687218393661059E-4</v>
      </c>
      <c r="S28" s="6">
        <v>2.5787961138018159E-4</v>
      </c>
      <c r="T28" s="6">
        <v>1.0132851550320747E-4</v>
      </c>
      <c r="U28" s="6">
        <v>9.7390501113388755E-6</v>
      </c>
      <c r="V28" s="6">
        <v>1.6237915222296348E-3</v>
      </c>
      <c r="W28" s="6">
        <v>1.9389E-2</v>
      </c>
      <c r="X28" s="6">
        <v>3.8740560550000003E-4</v>
      </c>
      <c r="Y28" s="6">
        <v>5.3955524139999997E-4</v>
      </c>
      <c r="Z28" s="6">
        <v>3.0174242280000001E-4</v>
      </c>
      <c r="AA28" s="6">
        <v>5.4591744620000006E-4</v>
      </c>
      <c r="AB28" s="6">
        <v>1.7746207159000001E-3</v>
      </c>
      <c r="AC28" s="6">
        <v>1.37071E-5</v>
      </c>
      <c r="AD28" s="6">
        <v>1.0614E-5</v>
      </c>
      <c r="AE28" s="36"/>
      <c r="AF28" s="24">
        <v>1871.2654954338332</v>
      </c>
      <c r="AG28" s="24" t="s">
        <v>429</v>
      </c>
      <c r="AH28" s="24" t="s">
        <v>428</v>
      </c>
      <c r="AI28" s="24" t="s">
        <v>429</v>
      </c>
      <c r="AJ28" s="24" t="s">
        <v>429</v>
      </c>
      <c r="AK28" s="24" t="s">
        <v>429</v>
      </c>
      <c r="AL28" s="38" t="s">
        <v>49</v>
      </c>
    </row>
    <row r="29" spans="1:38" s="2" customFormat="1" ht="26.25" customHeight="1" thickBot="1" x14ac:dyDescent="0.25">
      <c r="A29" s="57" t="s">
        <v>78</v>
      </c>
      <c r="B29" s="57" t="s">
        <v>83</v>
      </c>
      <c r="C29" s="58" t="s">
        <v>84</v>
      </c>
      <c r="D29" s="59"/>
      <c r="E29" s="6">
        <v>8.3182720741027509</v>
      </c>
      <c r="F29" s="6">
        <v>2.7503367807492127</v>
      </c>
      <c r="G29" s="6">
        <v>0.1693962626548301</v>
      </c>
      <c r="H29" s="6">
        <v>3.262471322792134E-3</v>
      </c>
      <c r="I29" s="6">
        <v>0.25061118168205854</v>
      </c>
      <c r="J29" s="6">
        <v>0.25061118168205854</v>
      </c>
      <c r="K29" s="6">
        <v>0.25061118168205854</v>
      </c>
      <c r="L29" s="6">
        <v>0.12819394878519727</v>
      </c>
      <c r="M29" s="6">
        <v>6.4590509604588497</v>
      </c>
      <c r="N29" s="6">
        <v>8.6062266085800676</v>
      </c>
      <c r="O29" s="6">
        <v>2.3881344422804676E-5</v>
      </c>
      <c r="P29" s="6">
        <v>1.4772546243758363E-3</v>
      </c>
      <c r="Q29" s="6">
        <v>3.9329345770077659E-5</v>
      </c>
      <c r="R29" s="6">
        <v>1.7237925199545209E-3</v>
      </c>
      <c r="S29" s="6">
        <v>1.1791714813774367E-3</v>
      </c>
      <c r="T29" s="6">
        <v>2.2202552382419367E-4</v>
      </c>
      <c r="U29" s="6">
        <v>3.0896002694545992E-5</v>
      </c>
      <c r="V29" s="6">
        <v>5.3082801927523274E-3</v>
      </c>
      <c r="W29" s="6">
        <v>7.0891800000000005E-2</v>
      </c>
      <c r="X29" s="6">
        <v>1.0127395448000002E-3</v>
      </c>
      <c r="Y29" s="6">
        <v>6.1327005773999998E-3</v>
      </c>
      <c r="Z29" s="6">
        <v>6.8528709201000002E-3</v>
      </c>
      <c r="AA29" s="6">
        <v>1.5753726252000001E-3</v>
      </c>
      <c r="AB29" s="6">
        <v>1.5573683667499999E-2</v>
      </c>
      <c r="AC29" s="6">
        <v>1.6222299999999999E-5</v>
      </c>
      <c r="AD29" s="6">
        <v>1.23945E-5</v>
      </c>
      <c r="AE29" s="36"/>
      <c r="AF29" s="24">
        <v>10258.341090559565</v>
      </c>
      <c r="AG29" s="24" t="s">
        <v>429</v>
      </c>
      <c r="AH29" s="24">
        <v>33</v>
      </c>
      <c r="AI29" s="24" t="s">
        <v>429</v>
      </c>
      <c r="AJ29" s="24" t="s">
        <v>429</v>
      </c>
      <c r="AK29" s="24" t="s">
        <v>429</v>
      </c>
      <c r="AL29" s="38" t="s">
        <v>49</v>
      </c>
    </row>
    <row r="30" spans="1:38" s="2" customFormat="1" ht="26.25" customHeight="1" thickBot="1" x14ac:dyDescent="0.25">
      <c r="A30" s="57" t="s">
        <v>78</v>
      </c>
      <c r="B30" s="57" t="s">
        <v>85</v>
      </c>
      <c r="C30" s="58" t="s">
        <v>86</v>
      </c>
      <c r="D30" s="59"/>
      <c r="E30" s="6">
        <v>1.0436102371253106E-3</v>
      </c>
      <c r="F30" s="6">
        <v>0.13386195416538829</v>
      </c>
      <c r="G30" s="6">
        <v>1.4424653122954066E-4</v>
      </c>
      <c r="H30" s="6">
        <v>2.7433729694614881E-5</v>
      </c>
      <c r="I30" s="6">
        <v>3.0520789953207505E-3</v>
      </c>
      <c r="J30" s="6">
        <v>3.0520789953207505E-3</v>
      </c>
      <c r="K30" s="6">
        <v>3.0520789953207505E-3</v>
      </c>
      <c r="L30" s="6">
        <v>4.3659953040773545E-4</v>
      </c>
      <c r="M30" s="6">
        <v>0.28321120170797287</v>
      </c>
      <c r="N30" s="6">
        <v>4.9068403745326894E-2</v>
      </c>
      <c r="O30" s="6">
        <v>7.4544859421323817E-5</v>
      </c>
      <c r="P30" s="6">
        <v>4.1831494056566803E-6</v>
      </c>
      <c r="Q30" s="6">
        <v>1.4424653122954066E-7</v>
      </c>
      <c r="R30" s="6">
        <v>3.1649736691232892E-4</v>
      </c>
      <c r="S30" s="6">
        <v>1.2704155970393635E-2</v>
      </c>
      <c r="T30" s="6">
        <v>5.2175696149646086E-4</v>
      </c>
      <c r="U30" s="6">
        <v>7.4218330056994132E-5</v>
      </c>
      <c r="V30" s="6">
        <v>7.3660431094967173E-3</v>
      </c>
      <c r="W30" s="6">
        <v>2.2649999999999998E-4</v>
      </c>
      <c r="X30" s="6">
        <v>3.4516001000000001E-6</v>
      </c>
      <c r="Y30" s="6">
        <v>6.3279334E-6</v>
      </c>
      <c r="Z30" s="6">
        <v>2.1572500999999999E-6</v>
      </c>
      <c r="AA30" s="6">
        <v>7.4065585000000002E-6</v>
      </c>
      <c r="AB30" s="6">
        <v>1.9343342100000001E-5</v>
      </c>
      <c r="AC30" s="6">
        <v>2.265E-7</v>
      </c>
      <c r="AD30" s="6">
        <v>2.265E-7</v>
      </c>
      <c r="AE30" s="36"/>
      <c r="AF30" s="24">
        <v>21.156157913665965</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1.4604665543845932</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68.116160096497438</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7.1619908619872538E-2</v>
      </c>
      <c r="J32" s="6">
        <v>0.13793699823251962</v>
      </c>
      <c r="K32" s="6">
        <v>0.17654096409080597</v>
      </c>
      <c r="L32" s="6">
        <v>7.1619908619872542E-3</v>
      </c>
      <c r="M32" s="6" t="s">
        <v>438</v>
      </c>
      <c r="N32" s="6">
        <v>0.20631731058658964</v>
      </c>
      <c r="O32" s="6">
        <v>9.1814444874440705E-4</v>
      </c>
      <c r="P32" s="6">
        <v>5.7322812671193504E-7</v>
      </c>
      <c r="Q32" s="6">
        <v>5.732281267119352E-13</v>
      </c>
      <c r="R32" s="6">
        <v>7.6850171039274814E-2</v>
      </c>
      <c r="S32" s="6">
        <v>1.6860223090338111</v>
      </c>
      <c r="T32" s="6">
        <v>1.1902611760526951E-2</v>
      </c>
      <c r="U32" s="6">
        <v>1.4323981723974506E-3</v>
      </c>
      <c r="V32" s="6">
        <v>0.5732281267119349</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5081.6581445904003</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3.9071543553747271E-2</v>
      </c>
      <c r="J33" s="6">
        <v>7.2354710284717211E-2</v>
      </c>
      <c r="K33" s="6">
        <v>0.14470942056943442</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5081.6581445904003</v>
      </c>
      <c r="AL33" s="38" t="s">
        <v>412</v>
      </c>
    </row>
    <row r="34" spans="1:38" s="2" customFormat="1" ht="26.25" customHeight="1" thickBot="1" x14ac:dyDescent="0.25">
      <c r="A34" s="57" t="s">
        <v>70</v>
      </c>
      <c r="B34" s="57" t="s">
        <v>93</v>
      </c>
      <c r="C34" s="58" t="s">
        <v>94</v>
      </c>
      <c r="D34" s="59"/>
      <c r="E34" s="6">
        <v>4.5644890199999999</v>
      </c>
      <c r="F34" s="6">
        <v>0.36124061199999996</v>
      </c>
      <c r="G34" s="6">
        <v>0.30387148400000003</v>
      </c>
      <c r="H34" s="6">
        <v>7.5999439999999987E-4</v>
      </c>
      <c r="I34" s="6">
        <v>9.7540933999999996E-2</v>
      </c>
      <c r="J34" s="6">
        <v>0.10514087800000001</v>
      </c>
      <c r="K34" s="6">
        <v>0.156353142</v>
      </c>
      <c r="L34" s="6">
        <v>6.3401607099999993E-2</v>
      </c>
      <c r="M34" s="6">
        <v>1.2264415199999998</v>
      </c>
      <c r="N34" s="6" t="s">
        <v>438</v>
      </c>
      <c r="O34" s="6">
        <v>7.6000000000000004E-4</v>
      </c>
      <c r="P34" s="6" t="s">
        <v>438</v>
      </c>
      <c r="Q34" s="6" t="s">
        <v>438</v>
      </c>
      <c r="R34" s="6">
        <v>3.8E-3</v>
      </c>
      <c r="S34" s="6">
        <v>0.12920000000000001</v>
      </c>
      <c r="T34" s="6">
        <v>5.3200000000000009E-3</v>
      </c>
      <c r="U34" s="6">
        <v>7.6000000000000004E-4</v>
      </c>
      <c r="V34" s="6">
        <v>7.5999999999999998E-2</v>
      </c>
      <c r="W34" s="6" t="s">
        <v>429</v>
      </c>
      <c r="X34" s="6">
        <v>2.2799999999999999E-3</v>
      </c>
      <c r="Y34" s="6">
        <v>3.8E-3</v>
      </c>
      <c r="Z34" s="6" t="s">
        <v>429</v>
      </c>
      <c r="AA34" s="6" t="s">
        <v>429</v>
      </c>
      <c r="AB34" s="6">
        <v>6.0800000000000003E-3</v>
      </c>
      <c r="AC34" s="6" t="s">
        <v>429</v>
      </c>
      <c r="AD34" s="6" t="s">
        <v>429</v>
      </c>
      <c r="AE34" s="36"/>
      <c r="AF34" s="24">
        <v>3229.24</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1.1489303596053612E-2</v>
      </c>
      <c r="F36" s="6">
        <v>1.2369401321486421E-2</v>
      </c>
      <c r="G36" s="6">
        <v>1.5570182457015939E-4</v>
      </c>
      <c r="H36" s="6">
        <v>9.4127816380106264E-7</v>
      </c>
      <c r="I36" s="6">
        <v>8.2098080178051765E-4</v>
      </c>
      <c r="J36" s="6">
        <v>8.3482638550317397E-4</v>
      </c>
      <c r="K36" s="6">
        <v>8.3482638550317397E-4</v>
      </c>
      <c r="L36" s="6">
        <v>9.1446964839494641E-5</v>
      </c>
      <c r="M36" s="6">
        <v>3.8910597614327483E-2</v>
      </c>
      <c r="N36" s="6" t="s">
        <v>438</v>
      </c>
      <c r="O36" s="6">
        <v>6.6138455837226561E-7</v>
      </c>
      <c r="P36" s="6" t="s">
        <v>438</v>
      </c>
      <c r="Q36" s="6" t="s">
        <v>438</v>
      </c>
      <c r="R36" s="6">
        <v>1.0222791861328124E-5</v>
      </c>
      <c r="S36" s="6">
        <v>1.21953336759375E-4</v>
      </c>
      <c r="T36" s="6">
        <v>1.3846045722656249E-4</v>
      </c>
      <c r="U36" s="6">
        <v>1.3846243722656249E-5</v>
      </c>
      <c r="V36" s="6">
        <v>1.6621300467187499E-4</v>
      </c>
      <c r="W36" s="6">
        <v>1.7999258839453125E-8</v>
      </c>
      <c r="X36" s="6">
        <v>3.470735023359375E-9</v>
      </c>
      <c r="Y36" s="6">
        <v>6.5167634423437498E-9</v>
      </c>
      <c r="Z36" s="6">
        <v>1.7999258839453122E-9</v>
      </c>
      <c r="AA36" s="6">
        <v>7.0612476985546879E-9</v>
      </c>
      <c r="AB36" s="6">
        <v>9.9874984657031252E-9</v>
      </c>
      <c r="AC36" s="6">
        <v>1.1076466978125E-8</v>
      </c>
      <c r="AD36" s="6">
        <v>5.2613218146093752E-9</v>
      </c>
      <c r="AE36" s="36"/>
      <c r="AF36" s="24">
        <v>9</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1.864017149619202</v>
      </c>
      <c r="F39" s="6">
        <v>2.7778390224249376</v>
      </c>
      <c r="G39" s="6">
        <v>4.8875474171172204</v>
      </c>
      <c r="H39" s="6">
        <v>0.30643399999999998</v>
      </c>
      <c r="I39" s="6">
        <v>1.5027651590352535</v>
      </c>
      <c r="J39" s="6">
        <v>1.5561378244452533</v>
      </c>
      <c r="K39" s="6">
        <v>1.6352245244452532</v>
      </c>
      <c r="L39" s="6">
        <v>0.35476058651548376</v>
      </c>
      <c r="M39" s="6">
        <v>7.6588978303992086</v>
      </c>
      <c r="N39" s="6">
        <v>0.63084648321201753</v>
      </c>
      <c r="O39" s="6">
        <v>0.1140168209086696</v>
      </c>
      <c r="P39" s="6">
        <v>2.9361195427834073E-2</v>
      </c>
      <c r="Q39" s="6">
        <v>2.037471154140089E-2</v>
      </c>
      <c r="R39" s="6">
        <v>0.23212747942875553</v>
      </c>
      <c r="S39" s="6">
        <v>0.10554475334887554</v>
      </c>
      <c r="T39" s="6">
        <v>5.6389788380085959E-2</v>
      </c>
      <c r="U39" s="6">
        <v>1.2824988311461748E-2</v>
      </c>
      <c r="V39" s="6">
        <v>4.8989445388120174</v>
      </c>
      <c r="W39" s="6">
        <v>1.4456715240791702</v>
      </c>
      <c r="X39" s="6">
        <v>0.2200568364141299</v>
      </c>
      <c r="Y39" s="6">
        <v>0.3101855390742298</v>
      </c>
      <c r="Z39" s="6">
        <v>0.11289623585205981</v>
      </c>
      <c r="AA39" s="6">
        <v>8.8930206973079795E-2</v>
      </c>
      <c r="AB39" s="6">
        <v>0.73206881831349935</v>
      </c>
      <c r="AC39" s="6">
        <v>4.3279982000000002E-2</v>
      </c>
      <c r="AD39" s="6">
        <v>0.51323392000000001</v>
      </c>
      <c r="AE39" s="36"/>
      <c r="AF39" s="24">
        <v>1626.2949000000001</v>
      </c>
      <c r="AG39" s="24">
        <v>3016.1</v>
      </c>
      <c r="AH39" s="24">
        <v>2328.2746783407183</v>
      </c>
      <c r="AI39" s="24">
        <v>8282</v>
      </c>
      <c r="AJ39" s="24" t="s">
        <v>428</v>
      </c>
      <c r="AK39" s="24" t="s">
        <v>429</v>
      </c>
      <c r="AL39" s="38" t="s">
        <v>49</v>
      </c>
    </row>
    <row r="40" spans="1:38" s="2" customFormat="1" ht="26.25" customHeight="1" thickBot="1" x14ac:dyDescent="0.25">
      <c r="A40" s="57" t="s">
        <v>70</v>
      </c>
      <c r="B40" s="57" t="s">
        <v>105</v>
      </c>
      <c r="C40" s="58" t="s">
        <v>390</v>
      </c>
      <c r="D40" s="59"/>
      <c r="E40" s="6">
        <v>1.0510587234564908</v>
      </c>
      <c r="F40" s="6">
        <v>0.18043033689765708</v>
      </c>
      <c r="G40" s="6">
        <v>0.11085856436808662</v>
      </c>
      <c r="H40" s="6">
        <v>2.0619692972464104E-4</v>
      </c>
      <c r="I40" s="6">
        <v>0.11302575784316707</v>
      </c>
      <c r="J40" s="6">
        <v>0.11302575784316707</v>
      </c>
      <c r="K40" s="6">
        <v>0.11302575784316707</v>
      </c>
      <c r="L40" s="6">
        <v>6.2132857999419852E-2</v>
      </c>
      <c r="M40" s="6">
        <v>0.49309501425949626</v>
      </c>
      <c r="N40" s="6" t="s">
        <v>438</v>
      </c>
      <c r="O40" s="6">
        <v>2.7714641092021651E-4</v>
      </c>
      <c r="P40" s="6" t="s">
        <v>438</v>
      </c>
      <c r="Q40" s="6" t="s">
        <v>438</v>
      </c>
      <c r="R40" s="6">
        <v>1.3857320546010827E-3</v>
      </c>
      <c r="S40" s="6">
        <v>4.7114889856436803E-2</v>
      </c>
      <c r="T40" s="6">
        <v>1.9400248764415158E-3</v>
      </c>
      <c r="U40" s="6">
        <v>2.7714641092021651E-4</v>
      </c>
      <c r="V40" s="6">
        <v>2.7714641092021652E-2</v>
      </c>
      <c r="W40" s="6" t="s">
        <v>438</v>
      </c>
      <c r="X40" s="6">
        <v>2.2171712873617321E-3</v>
      </c>
      <c r="Y40" s="6">
        <v>1.3857320546010825E-3</v>
      </c>
      <c r="Z40" s="6" t="s">
        <v>438</v>
      </c>
      <c r="AA40" s="6" t="s">
        <v>438</v>
      </c>
      <c r="AB40" s="6">
        <v>3.6029033419628146E-3</v>
      </c>
      <c r="AC40" s="6" t="s">
        <v>438</v>
      </c>
      <c r="AD40" s="6" t="s">
        <v>438</v>
      </c>
      <c r="AE40" s="36"/>
      <c r="AF40" s="24">
        <v>1177.5951</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2.1661059731699241</v>
      </c>
      <c r="F41" s="6">
        <v>17.461739690250628</v>
      </c>
      <c r="G41" s="6">
        <v>3.5452796792906014</v>
      </c>
      <c r="H41" s="6">
        <v>2.1157947803167754</v>
      </c>
      <c r="I41" s="6">
        <v>21.656863452686387</v>
      </c>
      <c r="J41" s="6">
        <v>22.270252128296409</v>
      </c>
      <c r="K41" s="6">
        <v>23.472153479516461</v>
      </c>
      <c r="L41" s="6">
        <v>2.2471046758995379</v>
      </c>
      <c r="M41" s="6">
        <v>130.05548300000001</v>
      </c>
      <c r="N41" s="6">
        <v>1.2246891839999998</v>
      </c>
      <c r="O41" s="6">
        <v>0.39625936399999995</v>
      </c>
      <c r="P41" s="6">
        <v>2.9785279999999997E-2</v>
      </c>
      <c r="Q41" s="6">
        <v>1.6720290000000002E-2</v>
      </c>
      <c r="R41" s="6">
        <v>0.72116814656000006</v>
      </c>
      <c r="S41" s="6">
        <v>0.24220841465599999</v>
      </c>
      <c r="T41" s="6">
        <v>0.10146878256</v>
      </c>
      <c r="U41" s="6">
        <v>1.9207516000000001E-2</v>
      </c>
      <c r="V41" s="6">
        <v>15.983444184000001</v>
      </c>
      <c r="W41" s="6">
        <v>24.136500890250627</v>
      </c>
      <c r="X41" s="6">
        <v>4.1900760553600005</v>
      </c>
      <c r="Y41" s="6">
        <v>3.84858758304</v>
      </c>
      <c r="Z41" s="6">
        <v>1.4674305830400001</v>
      </c>
      <c r="AA41" s="6">
        <v>2.3167875830400004</v>
      </c>
      <c r="AB41" s="6">
        <v>11.82288180448</v>
      </c>
      <c r="AC41" s="6">
        <v>0.15130026000000002</v>
      </c>
      <c r="AD41" s="6">
        <v>0.35421018000000004</v>
      </c>
      <c r="AE41" s="36"/>
      <c r="AF41" s="24">
        <v>1275</v>
      </c>
      <c r="AG41" s="24">
        <v>2073</v>
      </c>
      <c r="AH41" s="24">
        <v>4181</v>
      </c>
      <c r="AI41" s="24">
        <v>30003</v>
      </c>
      <c r="AJ41" s="24" t="s">
        <v>428</v>
      </c>
      <c r="AK41" s="24" t="s">
        <v>429</v>
      </c>
      <c r="AL41" s="38" t="s">
        <v>49</v>
      </c>
    </row>
    <row r="42" spans="1:38" s="2" customFormat="1" ht="26.25" customHeight="1" thickBot="1" x14ac:dyDescent="0.25">
      <c r="A42" s="57" t="s">
        <v>70</v>
      </c>
      <c r="B42" s="57" t="s">
        <v>107</v>
      </c>
      <c r="C42" s="58" t="s">
        <v>108</v>
      </c>
      <c r="D42" s="59"/>
      <c r="E42" s="6">
        <v>9.752607672393504E-2</v>
      </c>
      <c r="F42" s="6">
        <v>1.0093645563662039E-2</v>
      </c>
      <c r="G42" s="6">
        <v>1.1955754295128266E-2</v>
      </c>
      <c r="H42" s="6">
        <v>2.3911508590256534E-5</v>
      </c>
      <c r="I42" s="6">
        <v>6.2887267592374677E-3</v>
      </c>
      <c r="J42" s="6">
        <v>6.2887267592374677E-3</v>
      </c>
      <c r="K42" s="6">
        <v>6.2887267592374677E-3</v>
      </c>
      <c r="L42" s="6">
        <v>3.9035537773593788E-3</v>
      </c>
      <c r="M42" s="6">
        <v>3.220282419392799E-2</v>
      </c>
      <c r="N42" s="6" t="s">
        <v>438</v>
      </c>
      <c r="O42" s="6">
        <v>2.9889385737820664E-5</v>
      </c>
      <c r="P42" s="6" t="s">
        <v>438</v>
      </c>
      <c r="Q42" s="6" t="s">
        <v>438</v>
      </c>
      <c r="R42" s="6">
        <v>1.4944692868910334E-4</v>
      </c>
      <c r="S42" s="6">
        <v>5.0811955754295132E-3</v>
      </c>
      <c r="T42" s="6">
        <v>2.0922570016474468E-4</v>
      </c>
      <c r="U42" s="6">
        <v>2.9889385737820664E-5</v>
      </c>
      <c r="V42" s="6">
        <v>2.9889385737820666E-3</v>
      </c>
      <c r="W42" s="6" t="s">
        <v>438</v>
      </c>
      <c r="X42" s="6">
        <v>2.3911508590256531E-4</v>
      </c>
      <c r="Y42" s="6">
        <v>1.4944692868910331E-4</v>
      </c>
      <c r="Z42" s="6" t="s">
        <v>438</v>
      </c>
      <c r="AA42" s="6" t="s">
        <v>438</v>
      </c>
      <c r="AB42" s="6">
        <v>3.8856201459166865E-4</v>
      </c>
      <c r="AC42" s="6" t="s">
        <v>438</v>
      </c>
      <c r="AD42" s="6" t="s">
        <v>438</v>
      </c>
      <c r="AE42" s="36"/>
      <c r="AF42" s="24">
        <v>127</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0.207809717</v>
      </c>
      <c r="F43" s="6">
        <v>0.166739053</v>
      </c>
      <c r="G43" s="6">
        <v>0.66757976051415935</v>
      </c>
      <c r="H43" s="6">
        <v>1.3245999999999999E-2</v>
      </c>
      <c r="I43" s="6">
        <v>0.104124563</v>
      </c>
      <c r="J43" s="6">
        <v>0.10965850400000002</v>
      </c>
      <c r="K43" s="6">
        <v>0.115530384</v>
      </c>
      <c r="L43" s="6">
        <v>1.8258528560000001E-2</v>
      </c>
      <c r="M43" s="6">
        <v>0.67623876700000007</v>
      </c>
      <c r="N43" s="6">
        <v>7.4399790999999993E-2</v>
      </c>
      <c r="O43" s="6">
        <v>5.6083429000000013E-3</v>
      </c>
      <c r="P43" s="6">
        <v>4.4040920000000009E-3</v>
      </c>
      <c r="Q43" s="6">
        <v>2.6732579999999995E-3</v>
      </c>
      <c r="R43" s="6">
        <v>1.4821927000000002E-2</v>
      </c>
      <c r="S43" s="6">
        <v>1.0858546600000003E-2</v>
      </c>
      <c r="T43" s="6">
        <v>7.0340889999999994E-3</v>
      </c>
      <c r="U43" s="6">
        <v>1.3905789999999999E-3</v>
      </c>
      <c r="V43" s="6">
        <v>0.28522716999999997</v>
      </c>
      <c r="W43" s="6">
        <v>0.13412627400000002</v>
      </c>
      <c r="X43" s="6">
        <v>2.5458960991E-2</v>
      </c>
      <c r="Y43" s="6">
        <v>3.405354125E-2</v>
      </c>
      <c r="Z43" s="6">
        <v>1.3186863153E-2</v>
      </c>
      <c r="AA43" s="6">
        <v>1.0328452914999998E-2</v>
      </c>
      <c r="AB43" s="6">
        <v>8.3027818308999995E-2</v>
      </c>
      <c r="AC43" s="6">
        <v>2.0881208E-3</v>
      </c>
      <c r="AD43" s="6">
        <v>8.1764280000000022E-2</v>
      </c>
      <c r="AE43" s="36"/>
      <c r="AF43" s="24">
        <v>147.09</v>
      </c>
      <c r="AG43" s="24">
        <v>480.84000000000003</v>
      </c>
      <c r="AH43" s="24">
        <v>641</v>
      </c>
      <c r="AI43" s="24">
        <v>358</v>
      </c>
      <c r="AJ43" s="24" t="s">
        <v>428</v>
      </c>
      <c r="AK43" s="24" t="s">
        <v>429</v>
      </c>
      <c r="AL43" s="38" t="s">
        <v>49</v>
      </c>
    </row>
    <row r="44" spans="1:38" s="2" customFormat="1" ht="26.25" customHeight="1" thickBot="1" x14ac:dyDescent="0.25">
      <c r="A44" s="57" t="s">
        <v>70</v>
      </c>
      <c r="B44" s="57" t="s">
        <v>111</v>
      </c>
      <c r="C44" s="58" t="s">
        <v>112</v>
      </c>
      <c r="D44" s="59"/>
      <c r="E44" s="6">
        <v>2.4027641358661063</v>
      </c>
      <c r="F44" s="6">
        <v>0.50337566133085776</v>
      </c>
      <c r="G44" s="6">
        <v>0.23816272064015059</v>
      </c>
      <c r="H44" s="6">
        <v>4.4529371715895351E-4</v>
      </c>
      <c r="I44" s="6">
        <v>0.21952572149182437</v>
      </c>
      <c r="J44" s="6">
        <v>0.21952572149182437</v>
      </c>
      <c r="K44" s="6">
        <v>0.21952572149182437</v>
      </c>
      <c r="L44" s="6">
        <v>0.1192586785584844</v>
      </c>
      <c r="M44" s="6">
        <v>2.4899514997527019</v>
      </c>
      <c r="N44" s="6">
        <v>0.30323450134770891</v>
      </c>
      <c r="O44" s="6">
        <v>6.1390680160037646E-4</v>
      </c>
      <c r="P44" s="6" t="s">
        <v>438</v>
      </c>
      <c r="Q44" s="6" t="s">
        <v>438</v>
      </c>
      <c r="R44" s="6">
        <v>3.0695340080018826E-3</v>
      </c>
      <c r="S44" s="6">
        <v>0.104364156272064</v>
      </c>
      <c r="T44" s="6">
        <v>4.2973476112026362E-3</v>
      </c>
      <c r="U44" s="6">
        <v>6.1390680160037646E-4</v>
      </c>
      <c r="V44" s="6">
        <v>6.1390680160037646E-2</v>
      </c>
      <c r="W44" s="6" t="s">
        <v>438</v>
      </c>
      <c r="X44" s="6">
        <v>4.8312544128030115E-3</v>
      </c>
      <c r="Y44" s="6">
        <v>3.0495340080018826E-3</v>
      </c>
      <c r="Z44" s="6" t="s">
        <v>438</v>
      </c>
      <c r="AA44" s="6" t="s">
        <v>438</v>
      </c>
      <c r="AB44" s="6">
        <v>7.8807884208048941E-3</v>
      </c>
      <c r="AC44" s="6" t="s">
        <v>438</v>
      </c>
      <c r="AD44" s="6" t="s">
        <v>438</v>
      </c>
      <c r="AE44" s="36"/>
      <c r="AF44" s="24">
        <v>2611.5099999999998</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3.3031046453120814</v>
      </c>
      <c r="F45" s="6">
        <v>0.11666219637886399</v>
      </c>
      <c r="G45" s="6">
        <v>0.48439778933785638</v>
      </c>
      <c r="H45" s="6" t="s">
        <v>438</v>
      </c>
      <c r="I45" s="6">
        <v>9.653922626824972E-2</v>
      </c>
      <c r="J45" s="6">
        <v>0.10523291484406067</v>
      </c>
      <c r="K45" s="6">
        <v>0.10523291484406067</v>
      </c>
      <c r="L45" s="6">
        <v>2.2031809512988856E-2</v>
      </c>
      <c r="M45" s="6">
        <v>0.31069748662971408</v>
      </c>
      <c r="N45" s="6">
        <v>5.9077064786034854E-3</v>
      </c>
      <c r="O45" s="6">
        <v>5.0976294625104494E-4</v>
      </c>
      <c r="P45" s="6">
        <v>1.1696829274230854E-3</v>
      </c>
      <c r="Q45" s="6">
        <v>7.4331404549549188E-3</v>
      </c>
      <c r="R45" s="6">
        <v>8.122706356870988E-3</v>
      </c>
      <c r="S45" s="6">
        <v>4.0274163900633819E-2</v>
      </c>
      <c r="T45" s="6">
        <v>0.32068072812264142</v>
      </c>
      <c r="U45" s="6">
        <v>5.1875309403429607E-3</v>
      </c>
      <c r="V45" s="6">
        <v>5.0383376210223908E-2</v>
      </c>
      <c r="W45" s="6">
        <v>8.5148493357463419E-3</v>
      </c>
      <c r="X45" s="6" t="s">
        <v>438</v>
      </c>
      <c r="Y45" s="6" t="s">
        <v>438</v>
      </c>
      <c r="Z45" s="6" t="s">
        <v>438</v>
      </c>
      <c r="AA45" s="6" t="s">
        <v>438</v>
      </c>
      <c r="AB45" s="6" t="s">
        <v>438</v>
      </c>
      <c r="AC45" s="6">
        <v>3.8983006143433348E-3</v>
      </c>
      <c r="AD45" s="6">
        <v>6.3782322006800778E-3</v>
      </c>
      <c r="AE45" s="36"/>
      <c r="AF45" s="24">
        <v>1767</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8.0000000000000002E-3</v>
      </c>
      <c r="F47" s="6">
        <v>3.7999999999999999E-2</v>
      </c>
      <c r="G47" s="6">
        <v>4.0000000000000001E-3</v>
      </c>
      <c r="H47" s="6" t="s">
        <v>438</v>
      </c>
      <c r="I47" s="6" t="s">
        <v>438</v>
      </c>
      <c r="J47" s="6" t="s">
        <v>438</v>
      </c>
      <c r="K47" s="6" t="s">
        <v>438</v>
      </c>
      <c r="L47" s="6" t="s">
        <v>438</v>
      </c>
      <c r="M47" s="6">
        <v>2.4</v>
      </c>
      <c r="N47" s="6" t="s">
        <v>438</v>
      </c>
      <c r="O47" s="6" t="s">
        <v>438</v>
      </c>
      <c r="P47" s="6" t="s">
        <v>438</v>
      </c>
      <c r="Q47" s="6" t="s">
        <v>438</v>
      </c>
      <c r="R47" s="6" t="s">
        <v>438</v>
      </c>
      <c r="S47" s="6" t="s">
        <v>438</v>
      </c>
      <c r="T47" s="6" t="s">
        <v>438</v>
      </c>
      <c r="U47" s="6" t="s">
        <v>438</v>
      </c>
      <c r="V47" s="6" t="s">
        <v>438</v>
      </c>
      <c r="W47" s="6" t="s">
        <v>438</v>
      </c>
      <c r="X47" s="6" t="s">
        <v>438</v>
      </c>
      <c r="Y47" s="6" t="s">
        <v>438</v>
      </c>
      <c r="Z47" s="6" t="s">
        <v>438</v>
      </c>
      <c r="AA47" s="6" t="s">
        <v>438</v>
      </c>
      <c r="AB47" s="6" t="s">
        <v>438</v>
      </c>
      <c r="AC47" s="6" t="s">
        <v>438</v>
      </c>
      <c r="AD47" s="6" t="s">
        <v>438</v>
      </c>
      <c r="AE47" s="36"/>
      <c r="AF47" s="24">
        <v>86.4</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7.7999999999999999E-5</v>
      </c>
      <c r="J48" s="6">
        <v>7.7999999999999999E-4</v>
      </c>
      <c r="K48" s="6">
        <v>1.9499999999999999E-3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0.26</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0.82399999999999995</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0.41199999999999998</v>
      </c>
      <c r="AL53" s="38" t="s">
        <v>135</v>
      </c>
    </row>
    <row r="54" spans="1:38" s="2" customFormat="1" ht="37.5" customHeight="1" thickBot="1" x14ac:dyDescent="0.25">
      <c r="A54" s="57" t="s">
        <v>119</v>
      </c>
      <c r="B54" s="61" t="s">
        <v>136</v>
      </c>
      <c r="C54" s="63" t="s">
        <v>137</v>
      </c>
      <c r="D54" s="60"/>
      <c r="E54" s="6" t="s">
        <v>429</v>
      </c>
      <c r="F54" s="6">
        <v>1.740944</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0.62925900000000001</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0.23718285000000003</v>
      </c>
      <c r="F57" s="6">
        <v>4.0408930000000003E-2</v>
      </c>
      <c r="G57" s="6">
        <v>0.89602409999999988</v>
      </c>
      <c r="H57" s="6" t="s">
        <v>429</v>
      </c>
      <c r="I57" s="6">
        <v>3.1624380000000001E-2</v>
      </c>
      <c r="J57" s="6">
        <v>8.9602410000000007E-2</v>
      </c>
      <c r="K57" s="6">
        <v>0.1054146</v>
      </c>
      <c r="L57" s="6">
        <v>9.4873139999999989E-4</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175.691</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1.3445599999999999E-2</v>
      </c>
      <c r="J58" s="6">
        <v>6.7227999999999996E-2</v>
      </c>
      <c r="K58" s="6">
        <v>0.17287199999999997</v>
      </c>
      <c r="L58" s="6">
        <v>6.1849759999999996E-5</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19.207999999999998</v>
      </c>
      <c r="AL58" s="38" t="s">
        <v>148</v>
      </c>
    </row>
    <row r="59" spans="1:38" s="2" customFormat="1" ht="26.25" customHeight="1" thickBot="1" x14ac:dyDescent="0.25">
      <c r="A59" s="57" t="s">
        <v>53</v>
      </c>
      <c r="B59" s="65" t="s">
        <v>149</v>
      </c>
      <c r="C59" s="57" t="s">
        <v>401</v>
      </c>
      <c r="D59" s="59"/>
      <c r="E59" s="6" t="s">
        <v>438</v>
      </c>
      <c r="F59" s="6">
        <v>1.578E-3</v>
      </c>
      <c r="G59" s="6" t="s">
        <v>438</v>
      </c>
      <c r="H59" s="6" t="s">
        <v>438</v>
      </c>
      <c r="I59" s="6">
        <v>2.4457919999999996E-3</v>
      </c>
      <c r="J59" s="6">
        <v>2.7515159999999999E-3</v>
      </c>
      <c r="K59" s="6">
        <v>3.0572399999999997E-3</v>
      </c>
      <c r="L59" s="6">
        <v>1.5163910399999997E-6</v>
      </c>
      <c r="M59" s="6" t="s">
        <v>438</v>
      </c>
      <c r="N59" s="6">
        <v>1.7324359999999997E-2</v>
      </c>
      <c r="O59" s="6">
        <v>1.3248040000000002E-3</v>
      </c>
      <c r="P59" s="6">
        <v>3.0572399999999999E-5</v>
      </c>
      <c r="Q59" s="6">
        <v>1.9362519999999999E-3</v>
      </c>
      <c r="R59" s="6">
        <v>2.3438839999999996E-3</v>
      </c>
      <c r="S59" s="6">
        <v>7.1335599999999995E-5</v>
      </c>
      <c r="T59" s="6">
        <v>4.9934919999999995E-3</v>
      </c>
      <c r="U59" s="6">
        <v>8.1526399999999992E-3</v>
      </c>
      <c r="V59" s="6">
        <v>3.7705959999999998E-3</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10.190799999999999</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7.1559999999999999E-2</v>
      </c>
      <c r="J60" s="6">
        <v>0.71560000000000001</v>
      </c>
      <c r="K60" s="6">
        <v>1.459824</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14312</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t="s">
        <v>429</v>
      </c>
      <c r="J61" s="6" t="s">
        <v>429</v>
      </c>
      <c r="K61" s="6" t="s">
        <v>429</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t="s">
        <v>438</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1.8715797E-3</v>
      </c>
      <c r="F72" s="6">
        <v>5.6795740000000006E-3</v>
      </c>
      <c r="G72" s="6">
        <v>4.433426E-2</v>
      </c>
      <c r="H72" s="6" t="s">
        <v>438</v>
      </c>
      <c r="I72" s="6">
        <v>0.16552335900000001</v>
      </c>
      <c r="J72" s="6">
        <v>0.22068349600000001</v>
      </c>
      <c r="K72" s="6">
        <v>0.27585436999999996</v>
      </c>
      <c r="L72" s="6">
        <v>3.9710273724E-3</v>
      </c>
      <c r="M72" s="6">
        <v>6.3600470000000006E-3</v>
      </c>
      <c r="N72" s="6">
        <v>82.733405400000009</v>
      </c>
      <c r="O72" s="6">
        <v>0.22131340000000002</v>
      </c>
      <c r="P72" s="6">
        <v>1.7895000000000004E-4</v>
      </c>
      <c r="Q72" s="6">
        <v>8.272463685</v>
      </c>
      <c r="R72" s="6">
        <v>0.63457599999999992</v>
      </c>
      <c r="S72" s="6">
        <v>8.279568000000001E-2</v>
      </c>
      <c r="T72" s="6">
        <v>2.7599753000000002</v>
      </c>
      <c r="U72" s="6" t="s">
        <v>438</v>
      </c>
      <c r="V72" s="6">
        <v>2.2464351000000002</v>
      </c>
      <c r="W72" s="6">
        <v>2.9212049000000004E-2</v>
      </c>
      <c r="X72" s="6" t="s">
        <v>438</v>
      </c>
      <c r="Y72" s="6" t="s">
        <v>438</v>
      </c>
      <c r="Z72" s="6" t="s">
        <v>438</v>
      </c>
      <c r="AA72" s="6" t="s">
        <v>438</v>
      </c>
      <c r="AB72" s="6">
        <v>4.4753900000000001E-3</v>
      </c>
      <c r="AC72" s="6" t="s">
        <v>438</v>
      </c>
      <c r="AD72" s="6">
        <v>8.9475000000000023E-3</v>
      </c>
      <c r="AE72" s="36"/>
      <c r="AF72" s="24" t="s">
        <v>429</v>
      </c>
      <c r="AG72" s="24" t="s">
        <v>429</v>
      </c>
      <c r="AH72" s="24" t="s">
        <v>429</v>
      </c>
      <c r="AI72" s="24" t="s">
        <v>429</v>
      </c>
      <c r="AJ72" s="24" t="s">
        <v>429</v>
      </c>
      <c r="AK72" s="24">
        <v>279.32600000000002</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1.7684899543108459</v>
      </c>
      <c r="G82" s="6" t="s">
        <v>429</v>
      </c>
      <c r="H82" s="6" t="s">
        <v>429</v>
      </c>
      <c r="I82" s="6" t="s">
        <v>429</v>
      </c>
      <c r="J82" s="6" t="s">
        <v>429</v>
      </c>
      <c r="K82" s="6" t="s">
        <v>429</v>
      </c>
      <c r="L82" s="6" t="s">
        <v>429</v>
      </c>
      <c r="M82" s="6" t="s">
        <v>429</v>
      </c>
      <c r="N82" s="6" t="s">
        <v>429</v>
      </c>
      <c r="O82" s="6" t="s">
        <v>429</v>
      </c>
      <c r="P82" s="6">
        <v>1.4003247999999999E-2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11.799948885698312</v>
      </c>
      <c r="AL82" s="139" t="s">
        <v>219</v>
      </c>
    </row>
    <row r="83" spans="1:38" s="2" customFormat="1" ht="26.25" customHeight="1" thickBot="1" x14ac:dyDescent="0.25">
      <c r="A83" s="57" t="s">
        <v>53</v>
      </c>
      <c r="B83" s="65" t="s">
        <v>211</v>
      </c>
      <c r="C83" s="108" t="s">
        <v>212</v>
      </c>
      <c r="D83" s="59"/>
      <c r="E83" s="6" t="s">
        <v>438</v>
      </c>
      <c r="F83" s="6">
        <v>1.4974719999999999E-3</v>
      </c>
      <c r="G83" s="6" t="s">
        <v>438</v>
      </c>
      <c r="H83" s="6" t="s">
        <v>429</v>
      </c>
      <c r="I83" s="6">
        <v>3.7436799999999999E-2</v>
      </c>
      <c r="J83" s="6">
        <v>0.28077599999999997</v>
      </c>
      <c r="K83" s="6">
        <v>1.3102879999999999</v>
      </c>
      <c r="L83" s="6">
        <v>2.1338976000000003E-3</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93.591999999999999</v>
      </c>
      <c r="AL83" s="139" t="s">
        <v>431</v>
      </c>
    </row>
    <row r="84" spans="1:38" s="2" customFormat="1" ht="26.25" customHeight="1" thickBot="1" x14ac:dyDescent="0.25">
      <c r="A84" s="57" t="s">
        <v>53</v>
      </c>
      <c r="B84" s="65" t="s">
        <v>213</v>
      </c>
      <c r="C84" s="108" t="s">
        <v>214</v>
      </c>
      <c r="D84" s="59"/>
      <c r="E84" s="6" t="s">
        <v>438</v>
      </c>
      <c r="F84" s="6">
        <v>3.0417399999999994E-3</v>
      </c>
      <c r="G84" s="6" t="s">
        <v>429</v>
      </c>
      <c r="H84" s="6" t="s">
        <v>429</v>
      </c>
      <c r="I84" s="6">
        <v>1.8718399999999994E-3</v>
      </c>
      <c r="J84" s="6">
        <v>9.3591999999999963E-3</v>
      </c>
      <c r="K84" s="6">
        <v>3.7436799999999985E-2</v>
      </c>
      <c r="L84" s="6">
        <v>2.4333919999999991E-7</v>
      </c>
      <c r="M84" s="6">
        <v>2.2228099999999995E-4</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23.397999999999993</v>
      </c>
      <c r="AL84" s="139" t="s">
        <v>432</v>
      </c>
    </row>
    <row r="85" spans="1:38" s="2" customFormat="1" ht="26.25" customHeight="1" thickBot="1" x14ac:dyDescent="0.25">
      <c r="A85" s="57" t="s">
        <v>208</v>
      </c>
      <c r="B85" s="61" t="s">
        <v>215</v>
      </c>
      <c r="C85" s="108" t="s">
        <v>402</v>
      </c>
      <c r="D85" s="59"/>
      <c r="E85" s="6" t="s">
        <v>429</v>
      </c>
      <c r="F85" s="6">
        <v>4.7726777428961897</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10.178688949003808</v>
      </c>
      <c r="AL85" s="139" t="s">
        <v>216</v>
      </c>
    </row>
    <row r="86" spans="1:38" s="2" customFormat="1" ht="26.25" customHeight="1" thickBot="1" x14ac:dyDescent="0.25">
      <c r="A86" s="57" t="s">
        <v>208</v>
      </c>
      <c r="B86" s="61" t="s">
        <v>217</v>
      </c>
      <c r="C86" s="62" t="s">
        <v>218</v>
      </c>
      <c r="D86" s="59"/>
      <c r="E86" s="6" t="s">
        <v>429</v>
      </c>
      <c r="F86" s="6">
        <v>3.3126220780957588E-2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2.2234550794068983E-2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1.2402050610863338</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0.10928715534004291</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0.98394224494532356</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1.5577663979269651</v>
      </c>
      <c r="AL90" s="139" t="s">
        <v>219</v>
      </c>
    </row>
    <row r="91" spans="1:38" s="2" customFormat="1" ht="26.25" customHeight="1" thickBot="1" x14ac:dyDescent="0.25">
      <c r="A91" s="57" t="s">
        <v>208</v>
      </c>
      <c r="B91" s="61" t="s">
        <v>403</v>
      </c>
      <c r="C91" s="61" t="s">
        <v>228</v>
      </c>
      <c r="D91" s="59"/>
      <c r="E91" s="6">
        <v>4.02129446861124E-3</v>
      </c>
      <c r="F91" s="6">
        <v>1.0807668557821335E-2</v>
      </c>
      <c r="G91" s="6">
        <v>2.2227200000000003E-5</v>
      </c>
      <c r="H91" s="6">
        <v>9.2669058915203599E-3</v>
      </c>
      <c r="I91" s="6">
        <v>6.0291095307568598E-2</v>
      </c>
      <c r="J91" s="6">
        <v>6.02914484403686E-2</v>
      </c>
      <c r="K91" s="6">
        <v>6.0291521377968602E-2</v>
      </c>
      <c r="L91" s="6">
        <v>2.7130992888405871E-4</v>
      </c>
      <c r="M91" s="6">
        <v>0.12309033836693295</v>
      </c>
      <c r="N91" s="6">
        <v>5.7702399999999994E-3</v>
      </c>
      <c r="O91" s="6">
        <v>1.2069035405833721E-2</v>
      </c>
      <c r="P91" s="6">
        <v>4.1951999999999999E-7</v>
      </c>
      <c r="Q91" s="6">
        <v>9.7888000000000002E-6</v>
      </c>
      <c r="R91" s="6">
        <v>1.1481599999999999E-4</v>
      </c>
      <c r="S91" s="6">
        <v>1.532598260583372E-2</v>
      </c>
      <c r="T91" s="6">
        <v>6.2498713029168606E-3</v>
      </c>
      <c r="U91" s="6" t="s">
        <v>429</v>
      </c>
      <c r="V91" s="6">
        <v>7.9426713029168601E-3</v>
      </c>
      <c r="W91" s="6">
        <v>2.2329893714506891E-4</v>
      </c>
      <c r="X91" s="6">
        <v>2.4786182023102648E-4</v>
      </c>
      <c r="Y91" s="6">
        <v>1.0048452171528101E-4</v>
      </c>
      <c r="Z91" s="6">
        <v>1.0048452171528101E-4</v>
      </c>
      <c r="AA91" s="6">
        <v>1.0048452171528101E-4</v>
      </c>
      <c r="AB91" s="6">
        <v>5.493153853768695E-4</v>
      </c>
      <c r="AC91" s="6" t="s">
        <v>429</v>
      </c>
      <c r="AD91" s="6" t="s">
        <v>429</v>
      </c>
      <c r="AE91" s="36"/>
      <c r="AF91" s="24" t="s">
        <v>429</v>
      </c>
      <c r="AG91" s="24" t="s">
        <v>429</v>
      </c>
      <c r="AH91" s="24" t="s">
        <v>429</v>
      </c>
      <c r="AI91" s="24" t="s">
        <v>429</v>
      </c>
      <c r="AJ91" s="24" t="s">
        <v>429</v>
      </c>
      <c r="AK91" s="24">
        <v>2.2403493714506886</v>
      </c>
      <c r="AL91" s="139" t="s">
        <v>437</v>
      </c>
    </row>
    <row r="92" spans="1:38" s="2" customFormat="1" ht="26.25" customHeight="1" thickBot="1" x14ac:dyDescent="0.25">
      <c r="A92" s="57" t="s">
        <v>53</v>
      </c>
      <c r="B92" s="57" t="s">
        <v>229</v>
      </c>
      <c r="C92" s="57" t="s">
        <v>230</v>
      </c>
      <c r="D92" s="64"/>
      <c r="E92" s="6" t="s">
        <v>429</v>
      </c>
      <c r="F92" s="6" t="s">
        <v>429</v>
      </c>
      <c r="G92" s="6">
        <v>3.078E-3</v>
      </c>
      <c r="H92" s="6" t="s">
        <v>438</v>
      </c>
      <c r="I92" s="6" t="s">
        <v>438</v>
      </c>
      <c r="J92" s="6" t="s">
        <v>438</v>
      </c>
      <c r="K92" s="6" t="s">
        <v>438</v>
      </c>
      <c r="L92" s="6" t="s">
        <v>438</v>
      </c>
      <c r="M92" s="6" t="s">
        <v>429</v>
      </c>
      <c r="N92" s="6" t="s">
        <v>429</v>
      </c>
      <c r="O92" s="6" t="s">
        <v>429</v>
      </c>
      <c r="P92" s="6" t="s">
        <v>429</v>
      </c>
      <c r="Q92" s="6" t="s">
        <v>429</v>
      </c>
      <c r="R92" s="6" t="s">
        <v>429</v>
      </c>
      <c r="S92" s="6" t="s">
        <v>429</v>
      </c>
      <c r="T92" s="6" t="s">
        <v>429</v>
      </c>
      <c r="U92" s="6" t="s">
        <v>429</v>
      </c>
      <c r="V92" s="6" t="s">
        <v>429</v>
      </c>
      <c r="W92" s="6" t="s">
        <v>429</v>
      </c>
      <c r="X92" s="6" t="s">
        <v>429</v>
      </c>
      <c r="Y92" s="6" t="s">
        <v>438</v>
      </c>
      <c r="Z92" s="6" t="s">
        <v>438</v>
      </c>
      <c r="AA92" s="6" t="s">
        <v>438</v>
      </c>
      <c r="AB92" s="6" t="s">
        <v>438</v>
      </c>
      <c r="AC92" s="6" t="s">
        <v>438</v>
      </c>
      <c r="AD92" s="6" t="s">
        <v>429</v>
      </c>
      <c r="AE92" s="36"/>
      <c r="AF92" s="24" t="s">
        <v>429</v>
      </c>
      <c r="AG92" s="24" t="s">
        <v>429</v>
      </c>
      <c r="AH92" s="24" t="s">
        <v>429</v>
      </c>
      <c r="AI92" s="24" t="s">
        <v>429</v>
      </c>
      <c r="AJ92" s="24" t="s">
        <v>429</v>
      </c>
      <c r="AK92" s="24">
        <v>1.5389999999999999</v>
      </c>
      <c r="AL92" s="38" t="s">
        <v>231</v>
      </c>
    </row>
    <row r="93" spans="1:38" s="2" customFormat="1" ht="26.25" customHeight="1" thickBot="1" x14ac:dyDescent="0.25">
      <c r="A93" s="57" t="s">
        <v>53</v>
      </c>
      <c r="B93" s="61" t="s">
        <v>232</v>
      </c>
      <c r="C93" s="57" t="s">
        <v>404</v>
      </c>
      <c r="D93" s="64"/>
      <c r="E93" s="6" t="s">
        <v>429</v>
      </c>
      <c r="F93" s="6">
        <v>1.8920238999999999</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1649.8100000000002</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0.16306549327802594</v>
      </c>
      <c r="F99" s="6">
        <v>4.5791592158606118</v>
      </c>
      <c r="G99" s="6" t="s">
        <v>429</v>
      </c>
      <c r="H99" s="6">
        <v>4.9009879230854017</v>
      </c>
      <c r="I99" s="6">
        <v>0.10627527999999999</v>
      </c>
      <c r="J99" s="6">
        <v>0.16330103999999998</v>
      </c>
      <c r="K99" s="6">
        <v>0.35770703999999998</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291.89999999999998</v>
      </c>
      <c r="AL99" s="38" t="s">
        <v>245</v>
      </c>
    </row>
    <row r="100" spans="1:38" s="2" customFormat="1" ht="26.25" customHeight="1" thickBot="1" x14ac:dyDescent="0.25">
      <c r="A100" s="57" t="s">
        <v>243</v>
      </c>
      <c r="B100" s="57" t="s">
        <v>246</v>
      </c>
      <c r="C100" s="58" t="s">
        <v>407</v>
      </c>
      <c r="D100" s="70"/>
      <c r="E100" s="6">
        <v>1.683151486172586E-2</v>
      </c>
      <c r="F100" s="6">
        <v>0.85158124067037833</v>
      </c>
      <c r="G100" s="6" t="s">
        <v>429</v>
      </c>
      <c r="H100" s="6">
        <v>0.60919614117379639</v>
      </c>
      <c r="I100" s="6">
        <v>2.0482079999999996E-2</v>
      </c>
      <c r="J100" s="6">
        <v>3.1599600000000005E-2</v>
      </c>
      <c r="K100" s="6">
        <v>6.8206959999999997E-2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245.2</v>
      </c>
      <c r="AL100" s="38" t="s">
        <v>245</v>
      </c>
    </row>
    <row r="101" spans="1:38" s="2" customFormat="1" ht="26.25" customHeight="1" thickBot="1" x14ac:dyDescent="0.25">
      <c r="A101" s="57" t="s">
        <v>243</v>
      </c>
      <c r="B101" s="57" t="s">
        <v>247</v>
      </c>
      <c r="C101" s="58" t="s">
        <v>248</v>
      </c>
      <c r="D101" s="70"/>
      <c r="E101" s="6">
        <v>8.4825137847358116E-3</v>
      </c>
      <c r="F101" s="6">
        <v>1.6172800000000001E-2</v>
      </c>
      <c r="G101" s="6" t="s">
        <v>429</v>
      </c>
      <c r="H101" s="6">
        <v>0.20800409124070449</v>
      </c>
      <c r="I101" s="6">
        <v>1.1393200000000001E-3</v>
      </c>
      <c r="J101" s="6">
        <v>3.4179599999999998E-3</v>
      </c>
      <c r="K101" s="6">
        <v>7.9752400000000015E-3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72.2</v>
      </c>
      <c r="AL101" s="38" t="s">
        <v>245</v>
      </c>
    </row>
    <row r="102" spans="1:38" s="2" customFormat="1" ht="26.25" customHeight="1" thickBot="1" x14ac:dyDescent="0.25">
      <c r="A102" s="57" t="s">
        <v>243</v>
      </c>
      <c r="B102" s="57" t="s">
        <v>249</v>
      </c>
      <c r="C102" s="58" t="s">
        <v>385</v>
      </c>
      <c r="D102" s="70"/>
      <c r="E102" s="6">
        <v>5.7144872879800725E-2</v>
      </c>
      <c r="F102" s="6">
        <v>0.44124981899999999</v>
      </c>
      <c r="G102" s="6" t="s">
        <v>429</v>
      </c>
      <c r="H102" s="6">
        <v>2.7624534563094003</v>
      </c>
      <c r="I102" s="6">
        <v>3.7908919999999997E-3</v>
      </c>
      <c r="J102" s="6">
        <v>8.0947689999999989E-2</v>
      </c>
      <c r="K102" s="6">
        <v>0.52947511000000003</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552.79999999999995</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1.1835932928897586E-3</v>
      </c>
      <c r="F104" s="6">
        <v>5.1887000000000001E-3</v>
      </c>
      <c r="G104" s="6" t="s">
        <v>429</v>
      </c>
      <c r="H104" s="6">
        <v>2.9023500996738422E-2</v>
      </c>
      <c r="I104" s="6">
        <v>1.5914000000000002E-4</v>
      </c>
      <c r="J104" s="6">
        <v>4.7741999999999999E-4</v>
      </c>
      <c r="K104" s="6">
        <v>1.1139800000000001E-3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8.9</v>
      </c>
      <c r="AL104" s="38" t="s">
        <v>245</v>
      </c>
    </row>
    <row r="105" spans="1:38" s="2" customFormat="1" ht="26.25" customHeight="1" thickBot="1" x14ac:dyDescent="0.25">
      <c r="A105" s="57" t="s">
        <v>243</v>
      </c>
      <c r="B105" s="57" t="s">
        <v>254</v>
      </c>
      <c r="C105" s="58" t="s">
        <v>255</v>
      </c>
      <c r="D105" s="70"/>
      <c r="E105" s="6">
        <v>1.0947040175342464E-2</v>
      </c>
      <c r="F105" s="6">
        <v>0.11627999999999999</v>
      </c>
      <c r="G105" s="6" t="s">
        <v>429</v>
      </c>
      <c r="H105" s="6">
        <v>0.31187950675538156</v>
      </c>
      <c r="I105" s="6">
        <v>3.3853400000000001E-3</v>
      </c>
      <c r="J105" s="6">
        <v>5.3198200000000003E-3</v>
      </c>
      <c r="K105" s="6">
        <v>1.160688E-2</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27.2</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1.46960690860274E-2</v>
      </c>
      <c r="F107" s="6">
        <v>0.341748</v>
      </c>
      <c r="G107" s="6" t="s">
        <v>429</v>
      </c>
      <c r="H107" s="6">
        <v>0.45345549646356165</v>
      </c>
      <c r="I107" s="6">
        <v>6.2135999999999997E-3</v>
      </c>
      <c r="J107" s="6">
        <v>8.2848000000000005E-2</v>
      </c>
      <c r="K107" s="6">
        <v>0.39352799999999999</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2071.1999999999998</v>
      </c>
      <c r="AL107" s="38" t="s">
        <v>245</v>
      </c>
    </row>
    <row r="108" spans="1:38" s="2" customFormat="1" ht="26.25" customHeight="1" thickBot="1" x14ac:dyDescent="0.25">
      <c r="A108" s="57" t="s">
        <v>243</v>
      </c>
      <c r="B108" s="57" t="s">
        <v>259</v>
      </c>
      <c r="C108" s="58" t="s">
        <v>379</v>
      </c>
      <c r="D108" s="70"/>
      <c r="E108" s="6">
        <v>1.1915416799999998E-2</v>
      </c>
      <c r="F108" s="6">
        <v>0.22202640000000001</v>
      </c>
      <c r="G108" s="6" t="s">
        <v>429</v>
      </c>
      <c r="H108" s="6">
        <v>0.24610804119999999</v>
      </c>
      <c r="I108" s="6">
        <v>4.1116E-3</v>
      </c>
      <c r="J108" s="6">
        <v>4.1116000000000007E-2</v>
      </c>
      <c r="K108" s="6">
        <v>8.2232000000000013E-2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2055.8000000000002</v>
      </c>
      <c r="AL108" s="38" t="s">
        <v>245</v>
      </c>
    </row>
    <row r="109" spans="1:38" s="2" customFormat="1" ht="26.25" customHeight="1" thickBot="1" x14ac:dyDescent="0.25">
      <c r="A109" s="57" t="s">
        <v>243</v>
      </c>
      <c r="B109" s="57" t="s">
        <v>260</v>
      </c>
      <c r="C109" s="58" t="s">
        <v>380</v>
      </c>
      <c r="D109" s="70"/>
      <c r="E109" s="6">
        <v>2.1303119232876714E-4</v>
      </c>
      <c r="F109" s="6">
        <v>4.9388999999999995E-3</v>
      </c>
      <c r="G109" s="6" t="s">
        <v>429</v>
      </c>
      <c r="H109" s="6">
        <v>6.1287435331506841E-3</v>
      </c>
      <c r="I109" s="6">
        <v>2.0199999999999998E-4</v>
      </c>
      <c r="J109" s="6">
        <v>1.111E-3</v>
      </c>
      <c r="K109" s="6">
        <v>1.111E-3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10.1</v>
      </c>
      <c r="AL109" s="38" t="s">
        <v>245</v>
      </c>
    </row>
    <row r="110" spans="1:38" s="2" customFormat="1" ht="26.25" customHeight="1" thickBot="1" x14ac:dyDescent="0.25">
      <c r="A110" s="57" t="s">
        <v>243</v>
      </c>
      <c r="B110" s="57" t="s">
        <v>261</v>
      </c>
      <c r="C110" s="58" t="s">
        <v>381</v>
      </c>
      <c r="D110" s="70"/>
      <c r="E110" s="6">
        <v>5.2507014312328762E-4</v>
      </c>
      <c r="F110" s="6">
        <v>2.99268E-2</v>
      </c>
      <c r="G110" s="6" t="s">
        <v>429</v>
      </c>
      <c r="H110" s="6">
        <v>1.4818698518794518E-2</v>
      </c>
      <c r="I110" s="6">
        <v>1.3500000000000001E-3</v>
      </c>
      <c r="J110" s="6">
        <v>9.8280000000000017E-3</v>
      </c>
      <c r="K110" s="6">
        <v>9.8280000000000017E-3</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61.2</v>
      </c>
      <c r="AL110" s="38" t="s">
        <v>245</v>
      </c>
    </row>
    <row r="111" spans="1:38" s="2" customFormat="1" ht="26.25" customHeight="1" thickBot="1" x14ac:dyDescent="0.25">
      <c r="A111" s="57" t="s">
        <v>243</v>
      </c>
      <c r="B111" s="57" t="s">
        <v>262</v>
      </c>
      <c r="C111" s="58" t="s">
        <v>375</v>
      </c>
      <c r="D111" s="70"/>
      <c r="E111" s="6">
        <v>1.413051197142857E-2</v>
      </c>
      <c r="F111" s="6">
        <v>0.41430644999999999</v>
      </c>
      <c r="G111" s="6" t="s">
        <v>429</v>
      </c>
      <c r="H111" s="6">
        <v>0.24014716727142851</v>
      </c>
      <c r="I111" s="6">
        <v>8.5380000000000005E-4</v>
      </c>
      <c r="J111" s="6">
        <v>1.7076000000000001E-3</v>
      </c>
      <c r="K111" s="6">
        <v>3.8420999999999993E-3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213.45</v>
      </c>
      <c r="AL111" s="38" t="s">
        <v>245</v>
      </c>
    </row>
    <row r="112" spans="1:38" s="2" customFormat="1" ht="26.25" customHeight="1" thickBot="1" x14ac:dyDescent="0.25">
      <c r="A112" s="57" t="s">
        <v>263</v>
      </c>
      <c r="B112" s="57" t="s">
        <v>264</v>
      </c>
      <c r="C112" s="58" t="s">
        <v>265</v>
      </c>
      <c r="D112" s="59"/>
      <c r="E112" s="6">
        <v>0.46</v>
      </c>
      <c r="F112" s="6" t="s">
        <v>429</v>
      </c>
      <c r="G112" s="6" t="s">
        <v>429</v>
      </c>
      <c r="H112" s="6">
        <v>0.40120124848950461</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11500000</v>
      </c>
      <c r="AL112" s="38" t="s">
        <v>417</v>
      </c>
    </row>
    <row r="113" spans="1:38" s="2" customFormat="1" ht="26.25" customHeight="1" thickBot="1" x14ac:dyDescent="0.25">
      <c r="A113" s="57" t="s">
        <v>263</v>
      </c>
      <c r="B113" s="71" t="s">
        <v>266</v>
      </c>
      <c r="C113" s="72" t="s">
        <v>267</v>
      </c>
      <c r="D113" s="59"/>
      <c r="E113" s="6">
        <v>1.1718167329880753</v>
      </c>
      <c r="F113" s="6" t="s">
        <v>439</v>
      </c>
      <c r="G113" s="6" t="s">
        <v>429</v>
      </c>
      <c r="H113" s="6">
        <v>3.1866113193736658</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t="s">
        <v>428</v>
      </c>
      <c r="F114" s="6" t="s">
        <v>429</v>
      </c>
      <c r="G114" s="6" t="s">
        <v>429</v>
      </c>
      <c r="H114" s="6" t="s">
        <v>428</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t="s">
        <v>428</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0.22346411422429849</v>
      </c>
      <c r="F116" s="6" t="s">
        <v>439</v>
      </c>
      <c r="G116" s="6" t="s">
        <v>429</v>
      </c>
      <c r="H116" s="6">
        <v>0.37586119545071034</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8.8114500000000012E-2</v>
      </c>
      <c r="J119" s="6">
        <v>0.77155700000000005</v>
      </c>
      <c r="K119" s="6">
        <v>1.451112</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930.2</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0.79997200000000002</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930.2</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4.8640000000000003E-3</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6.8374852000000009E-3</v>
      </c>
      <c r="F124" s="6">
        <v>1.7882653599999999E-2</v>
      </c>
      <c r="G124" s="6">
        <v>1.5778812000000002E-3</v>
      </c>
      <c r="H124" s="6">
        <v>1.5778812000000002E-3</v>
      </c>
      <c r="I124" s="6">
        <v>7.3560821544000022E-3</v>
      </c>
      <c r="J124" s="6">
        <v>8.9907670776000013E-3</v>
      </c>
      <c r="K124" s="6">
        <v>1.3894821847200005E-2</v>
      </c>
      <c r="L124" s="6">
        <v>6.6204739389600015E-4</v>
      </c>
      <c r="M124" s="6">
        <v>0.19618322920000003</v>
      </c>
      <c r="N124" s="6" t="s">
        <v>429</v>
      </c>
      <c r="O124" s="6" t="s">
        <v>429</v>
      </c>
      <c r="P124" s="6" t="s">
        <v>429</v>
      </c>
      <c r="Q124" s="6" t="s">
        <v>429</v>
      </c>
      <c r="R124" s="6" t="s">
        <v>429</v>
      </c>
      <c r="S124" s="6" t="s">
        <v>429</v>
      </c>
      <c r="T124" s="6" t="s">
        <v>429</v>
      </c>
      <c r="U124" s="6" t="s">
        <v>429</v>
      </c>
      <c r="V124" s="6" t="s">
        <v>429</v>
      </c>
      <c r="W124" s="6">
        <v>4.0867123080000007E-3</v>
      </c>
      <c r="X124" s="6">
        <v>5.8848657235200004E-3</v>
      </c>
      <c r="Y124" s="6">
        <v>3.5309194341120011E-3</v>
      </c>
      <c r="Z124" s="6">
        <v>1.7654597170560006E-3</v>
      </c>
      <c r="AA124" s="6">
        <v>2.3539462894080002E-3</v>
      </c>
      <c r="AB124" s="6">
        <v>1.3535191164096001E-2</v>
      </c>
      <c r="AC124" s="6" t="s">
        <v>429</v>
      </c>
      <c r="AD124" s="6" t="s">
        <v>429</v>
      </c>
      <c r="AE124" s="36"/>
      <c r="AF124" s="24" t="s">
        <v>429</v>
      </c>
      <c r="AG124" s="24" t="s">
        <v>429</v>
      </c>
      <c r="AH124" s="24" t="s">
        <v>429</v>
      </c>
      <c r="AI124" s="24" t="s">
        <v>429</v>
      </c>
      <c r="AJ124" s="24" t="s">
        <v>429</v>
      </c>
      <c r="AK124" s="24">
        <v>525.96040000000005</v>
      </c>
      <c r="AL124" s="38" t="s">
        <v>442</v>
      </c>
    </row>
    <row r="125" spans="1:38" s="2" customFormat="1" ht="26.25" customHeight="1" thickBot="1" x14ac:dyDescent="0.25">
      <c r="A125" s="57" t="s">
        <v>288</v>
      </c>
      <c r="B125" s="57" t="s">
        <v>289</v>
      </c>
      <c r="C125" s="58" t="s">
        <v>290</v>
      </c>
      <c r="D125" s="59"/>
      <c r="E125" s="6" t="s">
        <v>429</v>
      </c>
      <c r="F125" s="6">
        <v>0.23537858444602647</v>
      </c>
      <c r="G125" s="6" t="s">
        <v>429</v>
      </c>
      <c r="H125" s="6" t="s">
        <v>438</v>
      </c>
      <c r="I125" s="6">
        <v>1.7338860000000066E-5</v>
      </c>
      <c r="J125" s="6">
        <v>1.1506698000000041E-4</v>
      </c>
      <c r="K125" s="6">
        <v>2.4326946000000088E-4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525.42000000000189</v>
      </c>
      <c r="AL125" s="38" t="s">
        <v>424</v>
      </c>
    </row>
    <row r="126" spans="1:38" s="2" customFormat="1" ht="26.25" customHeight="1" thickBot="1" x14ac:dyDescent="0.25">
      <c r="A126" s="57" t="s">
        <v>288</v>
      </c>
      <c r="B126" s="57" t="s">
        <v>291</v>
      </c>
      <c r="C126" s="58" t="s">
        <v>292</v>
      </c>
      <c r="D126" s="59"/>
      <c r="E126" s="6" t="s">
        <v>438</v>
      </c>
      <c r="F126" s="6" t="s">
        <v>438</v>
      </c>
      <c r="G126" s="6" t="s">
        <v>438</v>
      </c>
      <c r="H126" s="6">
        <v>3.7537401846775502E-2</v>
      </c>
      <c r="I126" s="6" t="s">
        <v>429</v>
      </c>
      <c r="J126" s="6" t="s">
        <v>429</v>
      </c>
      <c r="K126" s="6" t="s">
        <v>429</v>
      </c>
      <c r="L126" s="6" t="s">
        <v>429</v>
      </c>
      <c r="M126" s="6" t="s">
        <v>438</v>
      </c>
      <c r="N126" s="6" t="s">
        <v>438</v>
      </c>
      <c r="O126" s="6" t="s">
        <v>438</v>
      </c>
      <c r="P126" s="6" t="s">
        <v>438</v>
      </c>
      <c r="Q126" s="6" t="s">
        <v>438</v>
      </c>
      <c r="R126" s="6" t="s">
        <v>438</v>
      </c>
      <c r="S126" s="6" t="s">
        <v>438</v>
      </c>
      <c r="T126" s="6" t="s">
        <v>438</v>
      </c>
      <c r="U126" s="6" t="s">
        <v>438</v>
      </c>
      <c r="V126" s="6" t="s">
        <v>438</v>
      </c>
      <c r="W126" s="6" t="s">
        <v>438</v>
      </c>
      <c r="X126" s="6" t="s">
        <v>438</v>
      </c>
      <c r="Y126" s="6" t="s">
        <v>438</v>
      </c>
      <c r="Z126" s="6" t="s">
        <v>438</v>
      </c>
      <c r="AA126" s="6" t="s">
        <v>438</v>
      </c>
      <c r="AB126" s="6" t="s">
        <v>438</v>
      </c>
      <c r="AC126" s="6" t="s">
        <v>438</v>
      </c>
      <c r="AD126" s="6" t="s">
        <v>438</v>
      </c>
      <c r="AE126" s="36"/>
      <c r="AF126" s="24" t="s">
        <v>429</v>
      </c>
      <c r="AG126" s="24" t="s">
        <v>429</v>
      </c>
      <c r="AH126" s="24" t="s">
        <v>429</v>
      </c>
      <c r="AI126" s="24" t="s">
        <v>429</v>
      </c>
      <c r="AJ126" s="24" t="s">
        <v>429</v>
      </c>
      <c r="AK126" s="24">
        <v>224.0767862318877</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3.0838428060952968E-4</v>
      </c>
      <c r="F130" s="6">
        <v>2.6230387086327812E-3</v>
      </c>
      <c r="G130" s="6">
        <v>1.6659840446721716E-5</v>
      </c>
      <c r="H130" s="6" t="s">
        <v>438</v>
      </c>
      <c r="I130" s="6">
        <v>1.4178587614231247E-6</v>
      </c>
      <c r="J130" s="6">
        <v>2.4812528324904688E-6</v>
      </c>
      <c r="K130" s="6">
        <v>3.5446469035578122E-6</v>
      </c>
      <c r="L130" s="6">
        <v>4.9625056649809373E-8</v>
      </c>
      <c r="M130" s="6">
        <v>2.4812528324904686E-4</v>
      </c>
      <c r="N130" s="6">
        <v>4.6080409746251559E-4</v>
      </c>
      <c r="O130" s="6">
        <v>3.5446469035578123E-5</v>
      </c>
      <c r="P130" s="6">
        <v>1.985002265992375E-5</v>
      </c>
      <c r="Q130" s="6">
        <v>5.671435045692499E-6</v>
      </c>
      <c r="R130" s="6" t="s">
        <v>438</v>
      </c>
      <c r="S130" s="6" t="s">
        <v>438</v>
      </c>
      <c r="T130" s="6">
        <v>4.9625056649809376E-5</v>
      </c>
      <c r="U130" s="6" t="s">
        <v>438</v>
      </c>
      <c r="V130" s="6" t="s">
        <v>438</v>
      </c>
      <c r="W130" s="6">
        <v>0.12406264162452342</v>
      </c>
      <c r="X130" s="6" t="s">
        <v>438</v>
      </c>
      <c r="Y130" s="6" t="s">
        <v>438</v>
      </c>
      <c r="Z130" s="6" t="s">
        <v>438</v>
      </c>
      <c r="AA130" s="6" t="s">
        <v>438</v>
      </c>
      <c r="AB130" s="6">
        <v>7.0892938071156244E-9</v>
      </c>
      <c r="AC130" s="6">
        <v>7.0892938071156239E-4</v>
      </c>
      <c r="AD130" s="6" t="s">
        <v>429</v>
      </c>
      <c r="AE130" s="36"/>
      <c r="AF130" s="24" t="s">
        <v>429</v>
      </c>
      <c r="AG130" s="24" t="s">
        <v>429</v>
      </c>
      <c r="AH130" s="24" t="s">
        <v>429</v>
      </c>
      <c r="AI130" s="24" t="s">
        <v>429</v>
      </c>
      <c r="AJ130" s="24" t="s">
        <v>429</v>
      </c>
      <c r="AK130" s="24">
        <v>0.35446469035578121</v>
      </c>
      <c r="AL130" s="38" t="s">
        <v>300</v>
      </c>
    </row>
    <row r="131" spans="1:38" s="2" customFormat="1" ht="26.25" customHeight="1" thickBot="1" x14ac:dyDescent="0.25">
      <c r="A131" s="57" t="s">
        <v>288</v>
      </c>
      <c r="B131" s="61" t="s">
        <v>303</v>
      </c>
      <c r="C131" s="68" t="s">
        <v>304</v>
      </c>
      <c r="D131" s="59"/>
      <c r="E131" s="6">
        <v>2.2178857972513682E-4</v>
      </c>
      <c r="F131" s="6">
        <v>6.7500872090259044E-5</v>
      </c>
      <c r="G131" s="6">
        <v>5.2072101326771259E-5</v>
      </c>
      <c r="H131" s="6" t="s">
        <v>438</v>
      </c>
      <c r="I131" s="6" t="s">
        <v>438</v>
      </c>
      <c r="J131" s="6" t="s">
        <v>438</v>
      </c>
      <c r="K131" s="6">
        <v>1.6393068936205765E-3</v>
      </c>
      <c r="L131" s="6">
        <v>3.7704058553273257E-5</v>
      </c>
      <c r="M131" s="6">
        <v>1.832166528164174E-5</v>
      </c>
      <c r="N131" s="6">
        <v>5.9786486708515146E-3</v>
      </c>
      <c r="O131" s="6">
        <v>7.71438538174389E-4</v>
      </c>
      <c r="P131" s="6">
        <v>4.1464821426873411E-3</v>
      </c>
      <c r="Q131" s="6">
        <v>1.9285963454359725E-5</v>
      </c>
      <c r="R131" s="6">
        <v>1.9285963454359725E-4</v>
      </c>
      <c r="S131" s="6">
        <v>9.450122092636265E-3</v>
      </c>
      <c r="T131" s="6">
        <v>1.9285963454359725E-4</v>
      </c>
      <c r="U131" s="6" t="s">
        <v>438</v>
      </c>
      <c r="V131" s="6" t="s">
        <v>438</v>
      </c>
      <c r="W131" s="6">
        <v>3.8571926908719449</v>
      </c>
      <c r="X131" s="6" t="s">
        <v>438</v>
      </c>
      <c r="Y131" s="6" t="s">
        <v>438</v>
      </c>
      <c r="Z131" s="6" t="s">
        <v>438</v>
      </c>
      <c r="AA131" s="6" t="s">
        <v>438</v>
      </c>
      <c r="AB131" s="6">
        <v>3.8571926908719449E-9</v>
      </c>
      <c r="AC131" s="6">
        <v>9.6429817271798633E-3</v>
      </c>
      <c r="AD131" s="6" t="s">
        <v>429</v>
      </c>
      <c r="AE131" s="36"/>
      <c r="AF131" s="24" t="s">
        <v>429</v>
      </c>
      <c r="AG131" s="24" t="s">
        <v>429</v>
      </c>
      <c r="AH131" s="24" t="s">
        <v>429</v>
      </c>
      <c r="AI131" s="24" t="s">
        <v>429</v>
      </c>
      <c r="AJ131" s="24" t="s">
        <v>429</v>
      </c>
      <c r="AK131" s="24">
        <v>9.6429817271798626E-2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4.6529999999999998E-4</v>
      </c>
      <c r="F133" s="6">
        <v>7.3320000000000003E-6</v>
      </c>
      <c r="G133" s="6">
        <v>6.3732000000000006E-5</v>
      </c>
      <c r="H133" s="6" t="s">
        <v>429</v>
      </c>
      <c r="I133" s="6" t="s">
        <v>429</v>
      </c>
      <c r="J133" s="6" t="s">
        <v>429</v>
      </c>
      <c r="K133" s="6" t="s">
        <v>429</v>
      </c>
      <c r="L133" s="6" t="s">
        <v>429</v>
      </c>
      <c r="M133" s="6">
        <v>7.8960000000000003E-5</v>
      </c>
      <c r="N133" s="6">
        <v>1.6936920000000002E-5</v>
      </c>
      <c r="O133" s="6">
        <v>2.83692E-6</v>
      </c>
      <c r="P133" s="6">
        <v>8.4036000000000007E-4</v>
      </c>
      <c r="Q133" s="6">
        <v>7.6760400000000001E-6</v>
      </c>
      <c r="R133" s="6">
        <v>7.647840000000001E-6</v>
      </c>
      <c r="S133" s="6">
        <v>7.0105199999999998E-6</v>
      </c>
      <c r="T133" s="6">
        <v>9.7741199999999982E-6</v>
      </c>
      <c r="U133" s="6">
        <v>1.1155920000000001E-5</v>
      </c>
      <c r="V133" s="6">
        <v>9.0307680000000008E-5</v>
      </c>
      <c r="W133" s="6">
        <v>1.5228000000000001E-5</v>
      </c>
      <c r="X133" s="6">
        <v>7.4447999999999989E-9</v>
      </c>
      <c r="Y133" s="6">
        <v>4.0664400000000003E-9</v>
      </c>
      <c r="Z133" s="6">
        <v>3.6321600000000004E-9</v>
      </c>
      <c r="AA133" s="6">
        <v>3.9423600000000004E-9</v>
      </c>
      <c r="AB133" s="6">
        <v>1.9085759999999999E-8</v>
      </c>
      <c r="AC133" s="6">
        <v>8.4599999999999996E-5</v>
      </c>
      <c r="AD133" s="6">
        <v>2.3123999999999999E-4</v>
      </c>
      <c r="AE133" s="36"/>
      <c r="AF133" s="24" t="s">
        <v>429</v>
      </c>
      <c r="AG133" s="24" t="s">
        <v>429</v>
      </c>
      <c r="AH133" s="24" t="s">
        <v>429</v>
      </c>
      <c r="AI133" s="24" t="s">
        <v>429</v>
      </c>
      <c r="AJ133" s="24" t="s">
        <v>429</v>
      </c>
      <c r="AK133" s="24">
        <v>564</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2.3294902499999999E-3</v>
      </c>
      <c r="G136" s="6" t="s">
        <v>429</v>
      </c>
      <c r="H136" s="6">
        <v>0.1762176</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54.762702000000004</v>
      </c>
      <c r="AL136" s="38" t="s">
        <v>415</v>
      </c>
    </row>
    <row r="137" spans="1:38" s="2" customFormat="1" ht="26.25" customHeight="1" thickBot="1" x14ac:dyDescent="0.25">
      <c r="A137" s="57" t="s">
        <v>288</v>
      </c>
      <c r="B137" s="57" t="s">
        <v>315</v>
      </c>
      <c r="C137" s="58" t="s">
        <v>316</v>
      </c>
      <c r="D137" s="59"/>
      <c r="E137" s="6" t="s">
        <v>429</v>
      </c>
      <c r="F137" s="6">
        <v>4.9267379999999995E-4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20.144585757120002</v>
      </c>
      <c r="AL137" s="38" t="s">
        <v>415</v>
      </c>
    </row>
    <row r="138" spans="1:38" s="2" customFormat="1" ht="26.25" customHeight="1" thickBot="1" x14ac:dyDescent="0.25">
      <c r="A138" s="61" t="s">
        <v>288</v>
      </c>
      <c r="B138" s="61" t="s">
        <v>317</v>
      </c>
      <c r="C138" s="63" t="s">
        <v>318</v>
      </c>
      <c r="D138" s="60"/>
      <c r="E138" s="6" t="s">
        <v>429</v>
      </c>
      <c r="F138" s="6">
        <v>4.0699139999999997E-4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0.22483906361211997</v>
      </c>
      <c r="F140" s="6" t="s">
        <v>429</v>
      </c>
      <c r="G140" s="6" t="s">
        <v>429</v>
      </c>
      <c r="H140" s="6" t="s">
        <v>429</v>
      </c>
      <c r="I140" s="6">
        <v>1.8395923386446178</v>
      </c>
      <c r="J140" s="6">
        <v>2.2483906361211989</v>
      </c>
      <c r="K140" s="6">
        <v>3.4747855285509446</v>
      </c>
      <c r="L140" s="6">
        <v>0.16556331047801559</v>
      </c>
      <c r="M140" s="6">
        <v>15.943133601586686</v>
      </c>
      <c r="N140" s="6" t="s">
        <v>429</v>
      </c>
      <c r="O140" s="6" t="s">
        <v>429</v>
      </c>
      <c r="P140" s="6" t="s">
        <v>429</v>
      </c>
      <c r="Q140" s="6" t="s">
        <v>429</v>
      </c>
      <c r="R140" s="6" t="s">
        <v>429</v>
      </c>
      <c r="S140" s="6" t="s">
        <v>429</v>
      </c>
      <c r="T140" s="6" t="s">
        <v>429</v>
      </c>
      <c r="U140" s="6" t="s">
        <v>429</v>
      </c>
      <c r="V140" s="6" t="s">
        <v>429</v>
      </c>
      <c r="W140" s="6">
        <v>1.0219957436914542</v>
      </c>
      <c r="X140" s="6">
        <v>1.4716738709156938</v>
      </c>
      <c r="Y140" s="6">
        <v>0.88300432254941652</v>
      </c>
      <c r="Z140" s="6">
        <v>0.44150216127470826</v>
      </c>
      <c r="AA140" s="6">
        <v>0.58866954836627772</v>
      </c>
      <c r="AB140" s="6">
        <v>3.3848499031060961</v>
      </c>
      <c r="AC140" s="6" t="s">
        <v>429</v>
      </c>
      <c r="AD140" s="6" t="s">
        <v>429</v>
      </c>
      <c r="AE140" s="36"/>
      <c r="AF140" s="24" t="s">
        <v>429</v>
      </c>
      <c r="AG140" s="24" t="s">
        <v>429</v>
      </c>
      <c r="AH140" s="24" t="s">
        <v>429</v>
      </c>
      <c r="AI140" s="24" t="s">
        <v>429</v>
      </c>
      <c r="AJ140" s="24" t="s">
        <v>429</v>
      </c>
      <c r="AK140" s="24">
        <v>329.67604639999996</v>
      </c>
      <c r="AL140" s="38" t="s">
        <v>440</v>
      </c>
    </row>
    <row r="141" spans="1:38" s="9" customFormat="1" ht="37.5" customHeight="1" thickBot="1" x14ac:dyDescent="0.25">
      <c r="A141" s="75"/>
      <c r="B141" s="76" t="s">
        <v>323</v>
      </c>
      <c r="C141" s="77" t="s">
        <v>387</v>
      </c>
      <c r="D141" s="75" t="s">
        <v>142</v>
      </c>
      <c r="E141" s="20">
        <f>SUM(E14:E140)</f>
        <v>51.293623180675311</v>
      </c>
      <c r="F141" s="20">
        <f t="shared" ref="F141:AD141" si="0">SUM(F14:F140)</f>
        <v>62.620686309948994</v>
      </c>
      <c r="G141" s="20">
        <f t="shared" si="0"/>
        <v>49.393323221140285</v>
      </c>
      <c r="H141" s="20">
        <f t="shared" si="0"/>
        <v>16.525176044405288</v>
      </c>
      <c r="I141" s="20">
        <f t="shared" si="0"/>
        <v>28.395261051268594</v>
      </c>
      <c r="J141" s="20">
        <f t="shared" si="0"/>
        <v>31.791730383838406</v>
      </c>
      <c r="K141" s="20">
        <f t="shared" si="0"/>
        <v>38.441873196106116</v>
      </c>
      <c r="L141" s="20">
        <f t="shared" si="0"/>
        <v>3.6326722820527499</v>
      </c>
      <c r="M141" s="20">
        <f t="shared" si="0"/>
        <v>332.18666792918009</v>
      </c>
      <c r="N141" s="20">
        <f t="shared" si="0"/>
        <v>127.2685792798481</v>
      </c>
      <c r="O141" s="20">
        <f t="shared" si="0"/>
        <v>0.82306752584495502</v>
      </c>
      <c r="P141" s="20">
        <f t="shared" si="0"/>
        <v>0.12613955810879776</v>
      </c>
      <c r="Q141" s="20">
        <f t="shared" si="0"/>
        <v>8.480971194208319</v>
      </c>
      <c r="R141" s="20">
        <f>SUM(R14:R140)</f>
        <v>1.8731830254442103</v>
      </c>
      <c r="S141" s="20">
        <f t="shared" si="0"/>
        <v>2.7331451829251554</v>
      </c>
      <c r="T141" s="20">
        <f t="shared" si="0"/>
        <v>8.4685842801128928</v>
      </c>
      <c r="U141" s="20">
        <f t="shared" si="0"/>
        <v>0.28748895108532901</v>
      </c>
      <c r="V141" s="20">
        <f t="shared" si="0"/>
        <v>28.098476282501412</v>
      </c>
      <c r="W141" s="20">
        <f t="shared" si="0"/>
        <v>33.846934240439772</v>
      </c>
      <c r="X141" s="20">
        <f t="shared" si="0"/>
        <v>6.0190805372180254</v>
      </c>
      <c r="Y141" s="20">
        <f t="shared" si="0"/>
        <v>5.4276024067179067</v>
      </c>
      <c r="Z141" s="20">
        <f t="shared" si="0"/>
        <v>2.1078562327594987</v>
      </c>
      <c r="AA141" s="20">
        <f t="shared" si="0"/>
        <v>3.0662637140269751</v>
      </c>
      <c r="AB141" s="20">
        <f t="shared" si="0"/>
        <v>16.62527828280772</v>
      </c>
      <c r="AC141" s="20">
        <f t="shared" si="0"/>
        <v>0.26604963109870172</v>
      </c>
      <c r="AD141" s="20">
        <f t="shared" si="0"/>
        <v>1.081624494962002</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51.293623180675311</v>
      </c>
      <c r="F152" s="14">
        <f t="shared" ref="F152:AD152" si="1">F141 + F151 + IF(AND(OR($B$4="AT",$B$4="BE",$B$4="CH",$B$4="GB",$B$4="IE",$B$4="LT",$B$4="LU",$B$4="NL"),SUM(F143:F149)&gt;0),SUM(F143:F149)-SUM(F27:F33),0)</f>
        <v>62.620686309948994</v>
      </c>
      <c r="G152" s="14">
        <f t="shared" si="1"/>
        <v>49.393323221140285</v>
      </c>
      <c r="H152" s="14">
        <f t="shared" si="1"/>
        <v>16.525176044405288</v>
      </c>
      <c r="I152" s="14">
        <f t="shared" si="1"/>
        <v>28.395261051268594</v>
      </c>
      <c r="J152" s="14">
        <f t="shared" si="1"/>
        <v>31.791730383838406</v>
      </c>
      <c r="K152" s="14">
        <f t="shared" si="1"/>
        <v>38.441873196106116</v>
      </c>
      <c r="L152" s="14">
        <f t="shared" si="1"/>
        <v>3.6326722820527499</v>
      </c>
      <c r="M152" s="14">
        <f t="shared" si="1"/>
        <v>332.18666792918009</v>
      </c>
      <c r="N152" s="14">
        <f t="shared" si="1"/>
        <v>127.2685792798481</v>
      </c>
      <c r="O152" s="14">
        <f t="shared" si="1"/>
        <v>0.82306752584495502</v>
      </c>
      <c r="P152" s="14">
        <f t="shared" si="1"/>
        <v>0.12613955810879776</v>
      </c>
      <c r="Q152" s="14">
        <f t="shared" si="1"/>
        <v>8.480971194208319</v>
      </c>
      <c r="R152" s="14">
        <f t="shared" si="1"/>
        <v>1.8731830254442103</v>
      </c>
      <c r="S152" s="14">
        <f t="shared" si="1"/>
        <v>2.7331451829251554</v>
      </c>
      <c r="T152" s="14">
        <f t="shared" si="1"/>
        <v>8.4685842801128928</v>
      </c>
      <c r="U152" s="14">
        <f t="shared" si="1"/>
        <v>0.28748895108532901</v>
      </c>
      <c r="V152" s="14">
        <f t="shared" si="1"/>
        <v>28.098476282501412</v>
      </c>
      <c r="W152" s="14">
        <f t="shared" si="1"/>
        <v>33.846934240439772</v>
      </c>
      <c r="X152" s="14">
        <f t="shared" si="1"/>
        <v>6.0190805372180254</v>
      </c>
      <c r="Y152" s="14">
        <f t="shared" si="1"/>
        <v>5.4276024067179067</v>
      </c>
      <c r="Z152" s="14">
        <f t="shared" si="1"/>
        <v>2.1078562327594987</v>
      </c>
      <c r="AA152" s="14">
        <f t="shared" si="1"/>
        <v>3.0662637140269751</v>
      </c>
      <c r="AB152" s="14">
        <f t="shared" si="1"/>
        <v>16.62527828280772</v>
      </c>
      <c r="AC152" s="14">
        <f t="shared" si="1"/>
        <v>0.26604963109870172</v>
      </c>
      <c r="AD152" s="14">
        <f t="shared" si="1"/>
        <v>1.081624494962002</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51.293623180675311</v>
      </c>
      <c r="F154" s="14">
        <f>F141 + F153 - IF(OR($B$6=2005,$B$6&gt;=2020),SUM(F99:F122),0) + IF(AND(OR($B$4="AT",$B$4="BE",$B$4="CH",$B$4="GB",$B$4="IE",$B$4="LT",$B$4="LU",$B$4="NL"),SUM(F143:F149)&gt;0),SUM(F143:F149)-SUM(F27:F33),0)</f>
        <v>62.620686309948994</v>
      </c>
      <c r="G154" s="14">
        <f>G141 + G153 + IF(AND(OR($B$4="AT",$B$4="BE",$B$4="CH",$B$4="GB",$B$4="IE",$B$4="LT",$B$4="LU",$B$4="NL"),SUM(G143:G149)&gt;0),SUM(G143:G149)-SUM(G27:G33),0)</f>
        <v>49.393323221140285</v>
      </c>
      <c r="H154" s="14">
        <f t="shared" ref="H154:AD154" si="2">H141 + H153 + IF(AND(OR($B$4="AT",$B$4="BE",$B$4="CH",$B$4="GB",$B$4="IE",$B$4="LT",$B$4="LU",$B$4="NL"),SUM(H143:H149)&gt;0),SUM(H143:H149)-SUM(H27:H33),0)</f>
        <v>16.525176044405288</v>
      </c>
      <c r="I154" s="14">
        <f t="shared" si="2"/>
        <v>28.395261051268594</v>
      </c>
      <c r="J154" s="14">
        <f t="shared" si="2"/>
        <v>31.791730383838406</v>
      </c>
      <c r="K154" s="14">
        <f t="shared" si="2"/>
        <v>38.441873196106116</v>
      </c>
      <c r="L154" s="14">
        <f t="shared" si="2"/>
        <v>3.6326722820527499</v>
      </c>
      <c r="M154" s="14">
        <f t="shared" si="2"/>
        <v>332.18666792918009</v>
      </c>
      <c r="N154" s="14">
        <f t="shared" si="2"/>
        <v>127.2685792798481</v>
      </c>
      <c r="O154" s="14">
        <f t="shared" si="2"/>
        <v>0.82306752584495502</v>
      </c>
      <c r="P154" s="14">
        <f t="shared" si="2"/>
        <v>0.12613955810879776</v>
      </c>
      <c r="Q154" s="14">
        <f t="shared" si="2"/>
        <v>8.480971194208319</v>
      </c>
      <c r="R154" s="14">
        <f t="shared" si="2"/>
        <v>1.8731830254442103</v>
      </c>
      <c r="S154" s="14">
        <f t="shared" si="2"/>
        <v>2.7331451829251554</v>
      </c>
      <c r="T154" s="14">
        <f t="shared" si="2"/>
        <v>8.4685842801128928</v>
      </c>
      <c r="U154" s="14">
        <f t="shared" si="2"/>
        <v>0.28748895108532901</v>
      </c>
      <c r="V154" s="14">
        <f t="shared" si="2"/>
        <v>28.098476282501412</v>
      </c>
      <c r="W154" s="14">
        <f t="shared" si="2"/>
        <v>33.846934240439772</v>
      </c>
      <c r="X154" s="14">
        <f t="shared" si="2"/>
        <v>6.0190805372180254</v>
      </c>
      <c r="Y154" s="14">
        <f t="shared" si="2"/>
        <v>5.4276024067179067</v>
      </c>
      <c r="Z154" s="14">
        <f t="shared" si="2"/>
        <v>2.1078562327594987</v>
      </c>
      <c r="AA154" s="14">
        <f t="shared" si="2"/>
        <v>3.0662637140269751</v>
      </c>
      <c r="AB154" s="14">
        <f t="shared" si="2"/>
        <v>16.62527828280772</v>
      </c>
      <c r="AC154" s="14">
        <f t="shared" si="2"/>
        <v>0.26604963109870172</v>
      </c>
      <c r="AD154" s="14">
        <f t="shared" si="2"/>
        <v>1.081624494962002</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0.22903737411366307</v>
      </c>
      <c r="F157" s="140">
        <v>0.22903737411366307</v>
      </c>
      <c r="G157" s="140">
        <v>2.0279632220320212E-2</v>
      </c>
      <c r="H157" s="140" t="s">
        <v>438</v>
      </c>
      <c r="I157" s="140">
        <v>4.3837578114202629E-3</v>
      </c>
      <c r="J157" s="140">
        <v>4.3837578114202629E-3</v>
      </c>
      <c r="K157" s="140">
        <v>4.3837578114202629E-3</v>
      </c>
      <c r="L157" s="140">
        <v>2.104203749481726E-3</v>
      </c>
      <c r="M157" s="140">
        <v>2.2759497431886815E-2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853.2</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1.4960189255556185E-3</v>
      </c>
      <c r="F158" s="140">
        <v>1.4960189255556185E-3</v>
      </c>
      <c r="G158" s="140">
        <v>1.356321511004156E-4</v>
      </c>
      <c r="H158" s="140" t="s">
        <v>438</v>
      </c>
      <c r="I158" s="140">
        <v>1.9497626818355331E-5</v>
      </c>
      <c r="J158" s="140">
        <v>1.9497626818355331E-5</v>
      </c>
      <c r="K158" s="140">
        <v>1.9497626818355331E-5</v>
      </c>
      <c r="L158" s="140">
        <v>9.3588608728105587E-6</v>
      </c>
      <c r="M158" s="140">
        <v>3.5326687350900577E-4</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6.0146078602399999</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12.112096102599999</v>
      </c>
      <c r="F159" s="140">
        <v>0.41569999999999996</v>
      </c>
      <c r="G159" s="140">
        <v>7.0737599999999983</v>
      </c>
      <c r="H159" s="140">
        <v>1.0793860559999999E-3</v>
      </c>
      <c r="I159" s="140">
        <v>0.74759999999999993</v>
      </c>
      <c r="J159" s="140">
        <v>0.82640000000000002</v>
      </c>
      <c r="K159" s="140">
        <v>0.82640000000000002</v>
      </c>
      <c r="L159" s="140">
        <v>9.6627999999999992E-2</v>
      </c>
      <c r="M159" s="140">
        <v>1.1322015184000001</v>
      </c>
      <c r="N159" s="140">
        <v>2.6239999999999996E-2</v>
      </c>
      <c r="O159" s="140">
        <v>2.7999999999999995E-3</v>
      </c>
      <c r="P159" s="140">
        <v>3.3199999999999996E-3</v>
      </c>
      <c r="Q159" s="140">
        <v>8.7400000000000005E-2</v>
      </c>
      <c r="R159" s="140">
        <v>9.2739999999999975E-2</v>
      </c>
      <c r="S159" s="140">
        <v>0.18163000000000001</v>
      </c>
      <c r="T159" s="140">
        <v>4.089999999999999</v>
      </c>
      <c r="U159" s="140">
        <v>2.9269999999999997E-2</v>
      </c>
      <c r="V159" s="140">
        <v>0.18359999999999999</v>
      </c>
      <c r="W159" s="140">
        <v>6.3069999999999991E-5</v>
      </c>
      <c r="X159" s="140">
        <v>5.369999999999999E-7</v>
      </c>
      <c r="Y159" s="140">
        <v>1.7439999999999997E-6</v>
      </c>
      <c r="Z159" s="140">
        <v>8.4599999999999993E-7</v>
      </c>
      <c r="AA159" s="140">
        <v>2.3419999999999998E-6</v>
      </c>
      <c r="AB159" s="140">
        <v>3.9450000000000003E-6</v>
      </c>
      <c r="AC159" s="140">
        <v>1.9860000000000003E-5</v>
      </c>
      <c r="AD159" s="140">
        <v>7.3377999999999988E-5</v>
      </c>
      <c r="AE159" s="50"/>
      <c r="AF159" s="140">
        <v>6261</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0.10165</v>
      </c>
      <c r="F163" s="23">
        <v>0.26750000000000002</v>
      </c>
      <c r="G163" s="23">
        <v>2.0330000000000001E-2</v>
      </c>
      <c r="H163" s="23">
        <v>2.3005000000000001E-2</v>
      </c>
      <c r="I163" s="23">
        <v>0.33021000000000006</v>
      </c>
      <c r="J163" s="23">
        <v>0.40359</v>
      </c>
      <c r="K163" s="23">
        <v>0.62373000000000001</v>
      </c>
      <c r="L163" s="23">
        <v>2.9718900000000006E-2</v>
      </c>
      <c r="M163" s="23">
        <v>2.8889999999999998</v>
      </c>
      <c r="N163" s="23" t="s">
        <v>429</v>
      </c>
      <c r="O163" s="23" t="s">
        <v>429</v>
      </c>
      <c r="P163" s="23" t="s">
        <v>429</v>
      </c>
      <c r="Q163" s="23" t="s">
        <v>429</v>
      </c>
      <c r="R163" s="23" t="s">
        <v>429</v>
      </c>
      <c r="S163" s="23" t="s">
        <v>429</v>
      </c>
      <c r="T163" s="23" t="s">
        <v>429</v>
      </c>
      <c r="U163" s="23" t="s">
        <v>429</v>
      </c>
      <c r="V163" s="23" t="s">
        <v>429</v>
      </c>
      <c r="W163" s="23">
        <v>0.18344999999999997</v>
      </c>
      <c r="X163" s="23">
        <v>0.26416800000000001</v>
      </c>
      <c r="Y163" s="23">
        <v>0.1585008</v>
      </c>
      <c r="Z163" s="23">
        <v>7.9250399999999999E-2</v>
      </c>
      <c r="AA163" s="23">
        <v>0.10566719999999999</v>
      </c>
      <c r="AB163" s="23">
        <v>0.60758639999999997</v>
      </c>
      <c r="AC163" s="23" t="s">
        <v>429</v>
      </c>
      <c r="AD163" s="23" t="s">
        <v>429</v>
      </c>
      <c r="AE163" s="51"/>
      <c r="AF163" s="23" t="s">
        <v>429</v>
      </c>
      <c r="AG163" s="23" t="s">
        <v>429</v>
      </c>
      <c r="AH163" s="23" t="s">
        <v>429</v>
      </c>
      <c r="AI163" s="23" t="s">
        <v>429</v>
      </c>
      <c r="AJ163" s="23" t="s">
        <v>429</v>
      </c>
      <c r="AK163" s="23">
        <v>0.53500000000000003</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144" priority="6" operator="equal">
      <formula>0</formula>
    </cfRule>
  </conditionalFormatting>
  <conditionalFormatting sqref="E48:AD48">
    <cfRule type="cellIs" dxfId="143" priority="5" operator="equal">
      <formula>0</formula>
    </cfRule>
  </conditionalFormatting>
  <conditionalFormatting sqref="E53:AD53">
    <cfRule type="cellIs" dxfId="142" priority="4" operator="equal">
      <formula>0</formula>
    </cfRule>
  </conditionalFormatting>
  <conditionalFormatting sqref="E54:E55">
    <cfRule type="cellIs" dxfId="141" priority="3" operator="equal">
      <formula>0</formula>
    </cfRule>
  </conditionalFormatting>
  <conditionalFormatting sqref="G54:AD55">
    <cfRule type="cellIs" dxfId="140" priority="2" operator="equal">
      <formula>0</formula>
    </cfRule>
  </conditionalFormatting>
  <conditionalFormatting sqref="AF14:AK140 E14:AD140">
    <cfRule type="cellIs" dxfId="139" priority="1" operator="equal">
      <formula>0</formula>
    </cfRule>
  </conditionalFormatting>
  <pageMargins left="0.7" right="0.7" top="0.78740157499999996" bottom="0.78740157499999996" header="0.3" footer="0.3"/>
  <pageSetup paperSize="9" scale="1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0.570312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1996</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1996</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6.1462892663061535</v>
      </c>
      <c r="F14" s="6">
        <v>0.1215213094651236</v>
      </c>
      <c r="G14" s="6">
        <v>27.252703896438703</v>
      </c>
      <c r="H14" s="6" t="s">
        <v>438</v>
      </c>
      <c r="I14" s="6">
        <v>0.73964235266306178</v>
      </c>
      <c r="J14" s="6">
        <v>0.94281645266306136</v>
      </c>
      <c r="K14" s="6">
        <v>1.2472534526630616</v>
      </c>
      <c r="L14" s="6">
        <v>3.5565826016576541E-2</v>
      </c>
      <c r="M14" s="6">
        <v>1.2536985919768542</v>
      </c>
      <c r="N14" s="6">
        <v>0.19333033711122988</v>
      </c>
      <c r="O14" s="6">
        <v>3.9155172851871645E-2</v>
      </c>
      <c r="P14" s="6">
        <v>2.1210194748658599E-2</v>
      </c>
      <c r="Q14" s="6">
        <v>0.16046814889839031</v>
      </c>
      <c r="R14" s="6">
        <v>0.1060441250696898</v>
      </c>
      <c r="S14" s="6">
        <v>0.18014860150696899</v>
      </c>
      <c r="T14" s="6">
        <v>6.6756844622178182</v>
      </c>
      <c r="U14" s="6">
        <v>0.18164927576384976</v>
      </c>
      <c r="V14" s="6">
        <v>2.6055511371112301</v>
      </c>
      <c r="W14" s="6">
        <v>0.185028703743293</v>
      </c>
      <c r="X14" s="6">
        <v>1.7999266881924883E-3</v>
      </c>
      <c r="Y14" s="6">
        <v>3.1663118228873223E-4</v>
      </c>
      <c r="Z14" s="6">
        <v>2.4762468228873224E-4</v>
      </c>
      <c r="AA14" s="6">
        <v>2.6102168228873225E-4</v>
      </c>
      <c r="AB14" s="6">
        <v>2.6252042350586851E-3</v>
      </c>
      <c r="AC14" s="6">
        <v>2.9033099999999999E-2</v>
      </c>
      <c r="AD14" s="6">
        <v>5.5928719E-3</v>
      </c>
      <c r="AE14" s="36"/>
      <c r="AF14" s="24">
        <v>26110</v>
      </c>
      <c r="AG14" s="24">
        <v>3143</v>
      </c>
      <c r="AH14" s="24">
        <v>17612</v>
      </c>
      <c r="AI14" s="24">
        <v>1634.407486586</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0.39687080000000002</v>
      </c>
      <c r="F16" s="6">
        <v>6.1055600000000003E-3</v>
      </c>
      <c r="G16" s="6">
        <v>1.3603075711865547</v>
      </c>
      <c r="H16" s="6" t="s">
        <v>438</v>
      </c>
      <c r="I16" s="6">
        <v>2.4001360000000003E-2</v>
      </c>
      <c r="J16" s="6">
        <v>3.3458140000000004E-2</v>
      </c>
      <c r="K16" s="6">
        <v>4.7227760000000008E-2</v>
      </c>
      <c r="L16" s="6">
        <v>1.2415548E-3</v>
      </c>
      <c r="M16" s="6">
        <v>6.382618000000001E-2</v>
      </c>
      <c r="N16" s="6">
        <v>1.4087198000000002E-2</v>
      </c>
      <c r="O16" s="6">
        <v>2.5166979999999999E-3</v>
      </c>
      <c r="P16" s="6">
        <v>2.3067159999999999E-3</v>
      </c>
      <c r="Q16" s="6">
        <v>1.2886810000000002E-2</v>
      </c>
      <c r="R16" s="6">
        <v>8.1680443200000015E-3</v>
      </c>
      <c r="S16" s="6">
        <v>6.7366784319999986E-3</v>
      </c>
      <c r="T16" s="6">
        <v>0.28519582632000007</v>
      </c>
      <c r="U16" s="6">
        <v>2.8844648400000002E-2</v>
      </c>
      <c r="V16" s="6">
        <v>0.101488538</v>
      </c>
      <c r="W16" s="6">
        <v>9.0334999999999999E-3</v>
      </c>
      <c r="X16" s="6">
        <v>1.3207400000000002E-6</v>
      </c>
      <c r="Y16" s="6">
        <v>2.694068E-5</v>
      </c>
      <c r="Z16" s="6">
        <v>2.2369479999999998E-5</v>
      </c>
      <c r="AA16" s="6">
        <v>1.0529979999999999E-5</v>
      </c>
      <c r="AB16" s="6">
        <v>6.1160879999999998E-5</v>
      </c>
      <c r="AC16" s="6">
        <v>3.8283800000000006E-3</v>
      </c>
      <c r="AD16" s="6">
        <v>1.8856200000000001E-6</v>
      </c>
      <c r="AE16" s="36"/>
      <c r="AF16" s="24">
        <v>1223</v>
      </c>
      <c r="AG16" s="24">
        <v>571.40000000000009</v>
      </c>
      <c r="AH16" s="24">
        <v>1032</v>
      </c>
      <c r="AI16" s="24" t="s">
        <v>428</v>
      </c>
      <c r="AJ16" s="24" t="s">
        <v>428</v>
      </c>
      <c r="AK16" s="24" t="s">
        <v>429</v>
      </c>
      <c r="AL16" s="38" t="s">
        <v>49</v>
      </c>
    </row>
    <row r="17" spans="1:38" s="2" customFormat="1" ht="26.25" customHeight="1" thickBot="1" x14ac:dyDescent="0.25">
      <c r="A17" s="57" t="s">
        <v>53</v>
      </c>
      <c r="B17" s="57" t="s">
        <v>58</v>
      </c>
      <c r="C17" s="58" t="s">
        <v>59</v>
      </c>
      <c r="D17" s="59"/>
      <c r="E17" s="6">
        <v>0.58758560000000004</v>
      </c>
      <c r="F17" s="6">
        <v>7.7060999999999991E-2</v>
      </c>
      <c r="G17" s="6">
        <v>0.44787407307612831</v>
      </c>
      <c r="H17" s="6" t="s">
        <v>438</v>
      </c>
      <c r="I17" s="6">
        <v>1.7651660000000003E-2</v>
      </c>
      <c r="J17" s="6">
        <v>1.7651660000000003E-2</v>
      </c>
      <c r="K17" s="6">
        <v>1.7651660000000003E-2</v>
      </c>
      <c r="L17" s="6">
        <v>8.872146400000001E-3</v>
      </c>
      <c r="M17" s="6">
        <v>0.12423619999999999</v>
      </c>
      <c r="N17" s="6">
        <v>9.0283000000000003E-5</v>
      </c>
      <c r="O17" s="6">
        <v>6.9584999999999995E-6</v>
      </c>
      <c r="P17" s="6">
        <v>1.4426039999999999E-3</v>
      </c>
      <c r="Q17" s="6">
        <v>2.7325599999999999E-4</v>
      </c>
      <c r="R17" s="6">
        <v>1.8950100000000001E-4</v>
      </c>
      <c r="S17" s="6">
        <v>1.7923619999999998E-4</v>
      </c>
      <c r="T17" s="6">
        <v>3.8742599999999997E-5</v>
      </c>
      <c r="U17" s="6">
        <v>2.31198E-4</v>
      </c>
      <c r="V17" s="6">
        <v>2.4593610000000002E-2</v>
      </c>
      <c r="W17" s="6">
        <v>2.3977200000000003E-3</v>
      </c>
      <c r="X17" s="6">
        <v>3.2897200000000003E-3</v>
      </c>
      <c r="Y17" s="6">
        <v>1.9019299999999999E-2</v>
      </c>
      <c r="Z17" s="6">
        <v>4.0815399999999998E-3</v>
      </c>
      <c r="AA17" s="6">
        <v>3.87456E-3</v>
      </c>
      <c r="AB17" s="6">
        <v>3.0265119999999996E-2</v>
      </c>
      <c r="AC17" s="6" t="s">
        <v>438</v>
      </c>
      <c r="AD17" s="6" t="s">
        <v>438</v>
      </c>
      <c r="AE17" s="36"/>
      <c r="AF17" s="24">
        <v>785.2</v>
      </c>
      <c r="AG17" s="24" t="s">
        <v>428</v>
      </c>
      <c r="AH17" s="24">
        <v>2497</v>
      </c>
      <c r="AI17" s="24" t="s">
        <v>428</v>
      </c>
      <c r="AJ17" s="24" t="s">
        <v>428</v>
      </c>
      <c r="AK17" s="24" t="s">
        <v>429</v>
      </c>
      <c r="AL17" s="38" t="s">
        <v>49</v>
      </c>
    </row>
    <row r="18" spans="1:38" s="2" customFormat="1" ht="26.25" customHeight="1" thickBot="1" x14ac:dyDescent="0.25">
      <c r="A18" s="57" t="s">
        <v>53</v>
      </c>
      <c r="B18" s="57" t="s">
        <v>60</v>
      </c>
      <c r="C18" s="58" t="s">
        <v>61</v>
      </c>
      <c r="D18" s="59"/>
      <c r="E18" s="24" t="s">
        <v>428</v>
      </c>
      <c r="F18" s="24" t="s">
        <v>428</v>
      </c>
      <c r="G18" s="24" t="s">
        <v>428</v>
      </c>
      <c r="H18" s="24" t="s">
        <v>428</v>
      </c>
      <c r="I18" s="24" t="s">
        <v>428</v>
      </c>
      <c r="J18" s="24" t="s">
        <v>428</v>
      </c>
      <c r="K18" s="24" t="s">
        <v>428</v>
      </c>
      <c r="L18" s="24" t="s">
        <v>428</v>
      </c>
      <c r="M18" s="24" t="s">
        <v>428</v>
      </c>
      <c r="N18" s="24" t="s">
        <v>428</v>
      </c>
      <c r="O18" s="24" t="s">
        <v>428</v>
      </c>
      <c r="P18" s="24" t="s">
        <v>428</v>
      </c>
      <c r="Q18" s="24" t="s">
        <v>428</v>
      </c>
      <c r="R18" s="24" t="s">
        <v>428</v>
      </c>
      <c r="S18" s="24" t="s">
        <v>428</v>
      </c>
      <c r="T18" s="24" t="s">
        <v>428</v>
      </c>
      <c r="U18" s="24" t="s">
        <v>428</v>
      </c>
      <c r="V18" s="24" t="s">
        <v>428</v>
      </c>
      <c r="W18" s="24" t="s">
        <v>428</v>
      </c>
      <c r="X18" s="24" t="s">
        <v>428</v>
      </c>
      <c r="Y18" s="24" t="s">
        <v>428</v>
      </c>
      <c r="Z18" s="24" t="s">
        <v>428</v>
      </c>
      <c r="AA18" s="24" t="s">
        <v>428</v>
      </c>
      <c r="AB18" s="24" t="s">
        <v>428</v>
      </c>
      <c r="AC18" s="24" t="s">
        <v>428</v>
      </c>
      <c r="AD18" s="24" t="s">
        <v>428</v>
      </c>
      <c r="AE18" s="36"/>
      <c r="AF18" s="24" t="s">
        <v>428</v>
      </c>
      <c r="AG18" s="24" t="s">
        <v>428</v>
      </c>
      <c r="AH18" s="24" t="s">
        <v>428</v>
      </c>
      <c r="AI18" s="24" t="s">
        <v>428</v>
      </c>
      <c r="AJ18" s="24" t="s">
        <v>428</v>
      </c>
      <c r="AK18" s="24" t="s">
        <v>429</v>
      </c>
      <c r="AL18" s="38" t="s">
        <v>49</v>
      </c>
    </row>
    <row r="19" spans="1:38" s="2" customFormat="1" ht="26.25" customHeight="1" thickBot="1" x14ac:dyDescent="0.25">
      <c r="A19" s="57" t="s">
        <v>53</v>
      </c>
      <c r="B19" s="57" t="s">
        <v>62</v>
      </c>
      <c r="C19" s="58" t="s">
        <v>63</v>
      </c>
      <c r="D19" s="59"/>
      <c r="E19" s="6">
        <v>1.8230271770653115</v>
      </c>
      <c r="F19" s="6">
        <v>0.10617590638516437</v>
      </c>
      <c r="G19" s="6">
        <v>3.332703930788536</v>
      </c>
      <c r="H19" s="6">
        <v>4.8099999999999998E-4</v>
      </c>
      <c r="I19" s="6">
        <v>7.1382639433931666E-2</v>
      </c>
      <c r="J19" s="6">
        <v>7.1421639433931663E-2</v>
      </c>
      <c r="K19" s="6">
        <v>7.1512639433931657E-2</v>
      </c>
      <c r="L19" s="6">
        <v>3.9182505577357266E-2</v>
      </c>
      <c r="M19" s="6">
        <v>0.2553510558769464</v>
      </c>
      <c r="N19" s="6">
        <v>6.3473260740160042E-4</v>
      </c>
      <c r="O19" s="6">
        <v>1.9033212242376731E-4</v>
      </c>
      <c r="P19" s="6">
        <v>7.9707345426038064E-4</v>
      </c>
      <c r="Q19" s="6">
        <v>1.7556915819636677E-4</v>
      </c>
      <c r="R19" s="6">
        <v>9.9824399056552783E-4</v>
      </c>
      <c r="S19" s="6">
        <v>8.3902879811310546E-4</v>
      </c>
      <c r="T19" s="6">
        <v>6.2651990565527682E-5</v>
      </c>
      <c r="U19" s="6">
        <v>4.2646011175389274E-4</v>
      </c>
      <c r="V19" s="6">
        <v>0.10724285485483348</v>
      </c>
      <c r="W19" s="6">
        <v>6.4931596226211075E-3</v>
      </c>
      <c r="X19" s="6">
        <v>7.1877979390138408E-3</v>
      </c>
      <c r="Y19" s="6">
        <v>5.3990505587694637E-2</v>
      </c>
      <c r="Z19" s="6">
        <v>6.6969607401600349E-3</v>
      </c>
      <c r="AA19" s="6">
        <v>5.9798469085207608E-3</v>
      </c>
      <c r="AB19" s="6">
        <v>7.3855111175389274E-2</v>
      </c>
      <c r="AC19" s="6">
        <v>6.5000000000000008E-5</v>
      </c>
      <c r="AD19" s="6">
        <v>7.7999999999999994E-7</v>
      </c>
      <c r="AE19" s="36"/>
      <c r="AF19" s="24">
        <v>3451</v>
      </c>
      <c r="AG19" s="24" t="s">
        <v>428</v>
      </c>
      <c r="AH19" s="24">
        <v>695.69158196366789</v>
      </c>
      <c r="AI19" s="24">
        <v>13</v>
      </c>
      <c r="AJ19" s="24" t="s">
        <v>428</v>
      </c>
      <c r="AK19" s="24" t="s">
        <v>429</v>
      </c>
      <c r="AL19" s="38" t="s">
        <v>49</v>
      </c>
    </row>
    <row r="20" spans="1:38" s="2" customFormat="1" ht="26.25" customHeight="1" thickBot="1" x14ac:dyDescent="0.25">
      <c r="A20" s="57" t="s">
        <v>53</v>
      </c>
      <c r="B20" s="57" t="s">
        <v>64</v>
      </c>
      <c r="C20" s="58" t="s">
        <v>65</v>
      </c>
      <c r="D20" s="59"/>
      <c r="E20" s="6">
        <v>2.031958E-2</v>
      </c>
      <c r="F20" s="6">
        <v>1.3727648E-2</v>
      </c>
      <c r="G20" s="6">
        <v>6.5192506175839854E-2</v>
      </c>
      <c r="H20" s="6">
        <v>7.3999999999999999E-4</v>
      </c>
      <c r="I20" s="6">
        <v>8.9897199999999997E-3</v>
      </c>
      <c r="J20" s="6">
        <v>9.5578599999999996E-3</v>
      </c>
      <c r="K20" s="6">
        <v>1.0093080000000001E-2</v>
      </c>
      <c r="L20" s="6">
        <v>1.1779331200000003E-3</v>
      </c>
      <c r="M20" s="6">
        <v>6.7386260000000003E-2</v>
      </c>
      <c r="N20" s="6">
        <v>8.106938000000001E-3</v>
      </c>
      <c r="O20" s="6">
        <v>3.6173420000000002E-4</v>
      </c>
      <c r="P20" s="6">
        <v>5.2095400000000012E-4</v>
      </c>
      <c r="Q20" s="6">
        <v>2.4144000000000002E-4</v>
      </c>
      <c r="R20" s="6">
        <v>1.2237439999999999E-3</v>
      </c>
      <c r="S20" s="6">
        <v>1.1083568000000003E-3</v>
      </c>
      <c r="T20" s="6">
        <v>7.7551400000000004E-4</v>
      </c>
      <c r="U20" s="6">
        <v>1.1847200000000001E-4</v>
      </c>
      <c r="V20" s="6">
        <v>2.1618140000000001E-2</v>
      </c>
      <c r="W20" s="6">
        <v>1.352274E-2</v>
      </c>
      <c r="X20" s="6">
        <v>2.85389E-3</v>
      </c>
      <c r="Y20" s="6">
        <v>3.987694E-3</v>
      </c>
      <c r="Z20" s="6">
        <v>1.5679019999999999E-3</v>
      </c>
      <c r="AA20" s="6">
        <v>1.2519499999999999E-3</v>
      </c>
      <c r="AB20" s="6">
        <v>9.6614359999999989E-3</v>
      </c>
      <c r="AC20" s="6">
        <v>1.3500520000000001E-4</v>
      </c>
      <c r="AD20" s="6">
        <v>9.5993999999999993E-3</v>
      </c>
      <c r="AE20" s="36"/>
      <c r="AF20" s="24" t="s">
        <v>428</v>
      </c>
      <c r="AG20" s="24">
        <v>56.46</v>
      </c>
      <c r="AH20" s="24">
        <v>118</v>
      </c>
      <c r="AI20" s="24">
        <v>20</v>
      </c>
      <c r="AJ20" s="24" t="s">
        <v>428</v>
      </c>
      <c r="AK20" s="24" t="s">
        <v>429</v>
      </c>
      <c r="AL20" s="38" t="s">
        <v>49</v>
      </c>
    </row>
    <row r="21" spans="1:38" s="2" customFormat="1" ht="26.25" customHeight="1" thickBot="1" x14ac:dyDescent="0.25">
      <c r="A21" s="57" t="s">
        <v>53</v>
      </c>
      <c r="B21" s="57" t="s">
        <v>66</v>
      </c>
      <c r="C21" s="58" t="s">
        <v>67</v>
      </c>
      <c r="D21" s="59"/>
      <c r="E21" s="6">
        <v>2.8472720891608998</v>
      </c>
      <c r="F21" s="6">
        <v>0.32413516079325261</v>
      </c>
      <c r="G21" s="6">
        <v>4.9700762888563332</v>
      </c>
      <c r="H21" s="6">
        <v>1.2209999999999999E-2</v>
      </c>
      <c r="I21" s="6">
        <v>0.18046538659385813</v>
      </c>
      <c r="J21" s="6">
        <v>0.18423494659385811</v>
      </c>
      <c r="K21" s="6">
        <v>0.18870682659385812</v>
      </c>
      <c r="L21" s="6">
        <v>7.0262648743754333E-2</v>
      </c>
      <c r="M21" s="6">
        <v>0.89450844413062303</v>
      </c>
      <c r="N21" s="6">
        <v>5.0723809298118518E-2</v>
      </c>
      <c r="O21" s="6">
        <v>4.8783494153006061E-3</v>
      </c>
      <c r="P21" s="6">
        <v>4.9696611803633217E-3</v>
      </c>
      <c r="Q21" s="6">
        <v>1.7705812556228374E-3</v>
      </c>
      <c r="R21" s="6">
        <v>1.278534444323097E-2</v>
      </c>
      <c r="S21" s="6">
        <v>8.4752848886461944E-3</v>
      </c>
      <c r="T21" s="6">
        <v>4.7565148432309693E-3</v>
      </c>
      <c r="U21" s="6">
        <v>1.4504552082612457E-3</v>
      </c>
      <c r="V21" s="6">
        <v>0.37574538796604673</v>
      </c>
      <c r="W21" s="6">
        <v>0.10427061772923876</v>
      </c>
      <c r="X21" s="6">
        <v>2.9037632240484428E-2</v>
      </c>
      <c r="Y21" s="6">
        <v>0.10667643641306229</v>
      </c>
      <c r="Z21" s="6">
        <v>2.0905997811851214E-2</v>
      </c>
      <c r="AA21" s="6">
        <v>1.7921278360726642E-2</v>
      </c>
      <c r="AB21" s="6">
        <v>0.17454134482612457</v>
      </c>
      <c r="AC21" s="6">
        <v>1.8414808000000002E-3</v>
      </c>
      <c r="AD21" s="6">
        <v>5.2522600000000003E-2</v>
      </c>
      <c r="AE21" s="36"/>
      <c r="AF21" s="24">
        <v>4918.8</v>
      </c>
      <c r="AG21" s="24">
        <v>308.84000000000003</v>
      </c>
      <c r="AH21" s="24">
        <v>3249.5725562283737</v>
      </c>
      <c r="AI21" s="24">
        <v>330</v>
      </c>
      <c r="AJ21" s="24" t="s">
        <v>428</v>
      </c>
      <c r="AK21" s="24" t="s">
        <v>429</v>
      </c>
      <c r="AL21" s="38" t="s">
        <v>49</v>
      </c>
    </row>
    <row r="22" spans="1:38" s="2" customFormat="1" ht="26.25" customHeight="1" thickBot="1" x14ac:dyDescent="0.25">
      <c r="A22" s="57" t="s">
        <v>53</v>
      </c>
      <c r="B22" s="61" t="s">
        <v>68</v>
      </c>
      <c r="C22" s="58" t="s">
        <v>69</v>
      </c>
      <c r="D22" s="59"/>
      <c r="E22" s="6">
        <v>1.3818093999999999</v>
      </c>
      <c r="F22" s="6">
        <v>0.10391660000000003</v>
      </c>
      <c r="G22" s="6">
        <v>2.4574152601006909</v>
      </c>
      <c r="H22" s="6">
        <v>7.3999999999999999E-4</v>
      </c>
      <c r="I22" s="6">
        <v>5.95411E-2</v>
      </c>
      <c r="J22" s="6">
        <v>6.0114100000000004E-2</v>
      </c>
      <c r="K22" s="6">
        <v>6.0653100000000001E-2</v>
      </c>
      <c r="L22" s="6">
        <v>2.8960108000000005E-2</v>
      </c>
      <c r="M22" s="6">
        <v>0.26694080000000003</v>
      </c>
      <c r="N22" s="6">
        <v>8.3909390000000018E-3</v>
      </c>
      <c r="O22" s="6">
        <v>3.7867130000000007E-4</v>
      </c>
      <c r="P22" s="6">
        <v>1.4850160000000002E-3</v>
      </c>
      <c r="Q22" s="6">
        <v>4.4060400000000004E-4</v>
      </c>
      <c r="R22" s="6">
        <v>1.742345E-3</v>
      </c>
      <c r="S22" s="6">
        <v>1.6658930000000003E-3</v>
      </c>
      <c r="T22" s="6">
        <v>8.1829940000000012E-4</v>
      </c>
      <c r="U22" s="6">
        <v>4.6305800000000002E-4</v>
      </c>
      <c r="V22" s="6">
        <v>9.4449050000000007E-2</v>
      </c>
      <c r="W22" s="6">
        <v>1.7737920000000004E-2</v>
      </c>
      <c r="X22" s="6">
        <v>8.4678200000000009E-3</v>
      </c>
      <c r="Y22" s="6">
        <v>4.4729800000000007E-2</v>
      </c>
      <c r="Z22" s="6">
        <v>7.1409600000000009E-3</v>
      </c>
      <c r="AA22" s="6">
        <v>6.3023000000000003E-3</v>
      </c>
      <c r="AB22" s="6">
        <v>6.6640880000000013E-2</v>
      </c>
      <c r="AC22" s="6">
        <v>1.3534000000000002E-4</v>
      </c>
      <c r="AD22" s="6">
        <v>9.6912000000000005E-3</v>
      </c>
      <c r="AE22" s="36"/>
      <c r="AF22" s="24">
        <v>2476.8000000000002</v>
      </c>
      <c r="AG22" s="24">
        <v>57</v>
      </c>
      <c r="AH22" s="24">
        <v>1345</v>
      </c>
      <c r="AI22" s="24">
        <v>20</v>
      </c>
      <c r="AJ22" s="24" t="s">
        <v>428</v>
      </c>
      <c r="AK22" s="24" t="s">
        <v>429</v>
      </c>
      <c r="AL22" s="38" t="s">
        <v>49</v>
      </c>
    </row>
    <row r="23" spans="1:38" s="2" customFormat="1" ht="26.25" customHeight="1" thickBot="1" x14ac:dyDescent="0.25">
      <c r="A23" s="57" t="s">
        <v>70</v>
      </c>
      <c r="B23" s="61" t="s">
        <v>392</v>
      </c>
      <c r="C23" s="58" t="s">
        <v>388</v>
      </c>
      <c r="D23" s="100"/>
      <c r="E23" s="6">
        <v>1.217233710597317</v>
      </c>
      <c r="F23" s="6">
        <v>0.41718313424758763</v>
      </c>
      <c r="G23" s="6">
        <v>0.12449425747234645</v>
      </c>
      <c r="H23" s="6">
        <v>2.4385439256295599E-4</v>
      </c>
      <c r="I23" s="6">
        <v>0.12683145443172511</v>
      </c>
      <c r="J23" s="6">
        <v>0.12683145443172511</v>
      </c>
      <c r="K23" s="6">
        <v>0.12683145443172511</v>
      </c>
      <c r="L23" s="6">
        <v>6.8075729131795729E-2</v>
      </c>
      <c r="M23" s="6">
        <v>2.7722897892372318</v>
      </c>
      <c r="N23" s="6">
        <v>0.45485175202156336</v>
      </c>
      <c r="O23" s="6">
        <v>3.3898564368086608E-4</v>
      </c>
      <c r="P23" s="6" t="s">
        <v>438</v>
      </c>
      <c r="Q23" s="6" t="s">
        <v>438</v>
      </c>
      <c r="R23" s="6">
        <v>1.6949282184043307E-3</v>
      </c>
      <c r="S23" s="6">
        <v>5.7627559425747238E-2</v>
      </c>
      <c r="T23" s="6">
        <v>2.3728995057660631E-3</v>
      </c>
      <c r="U23" s="6">
        <v>3.3898564368086608E-4</v>
      </c>
      <c r="V23" s="6">
        <v>3.3898564368086609E-2</v>
      </c>
      <c r="W23" s="6" t="s">
        <v>438</v>
      </c>
      <c r="X23" s="6">
        <v>2.5918851494469292E-3</v>
      </c>
      <c r="Y23" s="6">
        <v>1.6649282184043306E-3</v>
      </c>
      <c r="Z23" s="6" t="s">
        <v>438</v>
      </c>
      <c r="AA23" s="6" t="s">
        <v>438</v>
      </c>
      <c r="AB23" s="6">
        <v>4.2568133678512598E-3</v>
      </c>
      <c r="AC23" s="6" t="s">
        <v>438</v>
      </c>
      <c r="AD23" s="6" t="s">
        <v>438</v>
      </c>
      <c r="AE23" s="36"/>
      <c r="AF23" s="24">
        <v>1444.88</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1.9444664918468859</v>
      </c>
      <c r="F24" s="6">
        <v>0.78527544935553628</v>
      </c>
      <c r="G24" s="6">
        <v>3.2839313817434372</v>
      </c>
      <c r="H24" s="6">
        <v>8.4397E-2</v>
      </c>
      <c r="I24" s="6">
        <v>0.4028257960586073</v>
      </c>
      <c r="J24" s="6">
        <v>0.41132821605860731</v>
      </c>
      <c r="K24" s="6">
        <v>0.42858587605860726</v>
      </c>
      <c r="L24" s="6">
        <v>0.12579990574716482</v>
      </c>
      <c r="M24" s="6">
        <v>1.7374096477508649</v>
      </c>
      <c r="N24" s="6">
        <v>8.6548717586862001E-2</v>
      </c>
      <c r="O24" s="6">
        <v>3.0004266717810337E-2</v>
      </c>
      <c r="P24" s="6">
        <v>3.3745795241349485E-3</v>
      </c>
      <c r="Q24" s="6">
        <v>1.5077185489619379E-3</v>
      </c>
      <c r="R24" s="6">
        <v>5.5581426593343426E-2</v>
      </c>
      <c r="S24" s="6">
        <v>1.7601821759334349E-2</v>
      </c>
      <c r="T24" s="6">
        <v>6.9867376555330886E-3</v>
      </c>
      <c r="U24" s="6">
        <v>1.8456751036548444E-3</v>
      </c>
      <c r="V24" s="6">
        <v>1.2956301549868621</v>
      </c>
      <c r="W24" s="6">
        <v>0.27093782362067476</v>
      </c>
      <c r="X24" s="6">
        <v>3.7246607595095155E-2</v>
      </c>
      <c r="Y24" s="6">
        <v>9.4709686392642739E-2</v>
      </c>
      <c r="Z24" s="6">
        <v>2.1248654392642737E-2</v>
      </c>
      <c r="AA24" s="6">
        <v>1.7380074392642733E-2</v>
      </c>
      <c r="AB24" s="6">
        <v>0.17058502277302337</v>
      </c>
      <c r="AC24" s="6">
        <v>1.15193156E-2</v>
      </c>
      <c r="AD24" s="6">
        <v>3.1481460000000003E-2</v>
      </c>
      <c r="AE24" s="36"/>
      <c r="AF24" s="24">
        <v>3267.3200000000006</v>
      </c>
      <c r="AG24" s="24">
        <v>184.38</v>
      </c>
      <c r="AH24" s="24">
        <v>1909.991241349481</v>
      </c>
      <c r="AI24" s="24">
        <v>2281</v>
      </c>
      <c r="AJ24" s="24" t="s">
        <v>428</v>
      </c>
      <c r="AK24" s="24" t="s">
        <v>429</v>
      </c>
      <c r="AL24" s="38" t="s">
        <v>49</v>
      </c>
    </row>
    <row r="25" spans="1:38" s="2" customFormat="1" ht="26.25" customHeight="1" thickBot="1" x14ac:dyDescent="0.25">
      <c r="A25" s="57" t="s">
        <v>73</v>
      </c>
      <c r="B25" s="61" t="s">
        <v>74</v>
      </c>
      <c r="C25" s="63" t="s">
        <v>75</v>
      </c>
      <c r="D25" s="59"/>
      <c r="E25" s="6">
        <v>5.2432161134511324E-2</v>
      </c>
      <c r="F25" s="6">
        <v>3.3431238053332993E-2</v>
      </c>
      <c r="G25" s="6">
        <v>5.7484927763387546E-3</v>
      </c>
      <c r="H25" s="6" t="s">
        <v>438</v>
      </c>
      <c r="I25" s="6">
        <v>7.2499196876475627E-4</v>
      </c>
      <c r="J25" s="6">
        <v>7.2499196876475627E-4</v>
      </c>
      <c r="K25" s="6">
        <v>7.2499196876475627E-4</v>
      </c>
      <c r="L25" s="6">
        <v>3.4799614500708332E-4</v>
      </c>
      <c r="M25" s="6">
        <v>0.10910784328718488</v>
      </c>
      <c r="N25" s="6">
        <v>4.7029113631103924E-4</v>
      </c>
      <c r="O25" s="6">
        <v>6.7184448044434167E-5</v>
      </c>
      <c r="P25" s="6">
        <v>2.0155334413330249E-4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290.30400000000003</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1.9046610192977712E-4</v>
      </c>
      <c r="F26" s="6">
        <v>2.7087000045769599E-4</v>
      </c>
      <c r="G26" s="6">
        <v>2.0013005724895014E-5</v>
      </c>
      <c r="H26" s="6" t="s">
        <v>438</v>
      </c>
      <c r="I26" s="6">
        <v>7.563192880555714E-6</v>
      </c>
      <c r="J26" s="6">
        <v>7.563192880555714E-6</v>
      </c>
      <c r="K26" s="6">
        <v>7.563192880555714E-6</v>
      </c>
      <c r="L26" s="6">
        <v>3.6303325826667424E-6</v>
      </c>
      <c r="M26" s="6">
        <v>4.4439212001593246E-4</v>
      </c>
      <c r="N26" s="6">
        <v>1.1599240800000002E-6</v>
      </c>
      <c r="O26" s="6">
        <v>1.6570344000000002E-7</v>
      </c>
      <c r="P26" s="6">
        <v>4.9711031999999993E-7</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0.71600456424000003</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6.9788256857989488</v>
      </c>
      <c r="F27" s="6">
        <v>11.758646336051884</v>
      </c>
      <c r="G27" s="6">
        <v>9.4449022922710957E-2</v>
      </c>
      <c r="H27" s="6">
        <v>2.5233314937011867E-2</v>
      </c>
      <c r="I27" s="6">
        <v>7.2836817155230035E-2</v>
      </c>
      <c r="J27" s="6">
        <v>7.2836817155230035E-2</v>
      </c>
      <c r="K27" s="6">
        <v>7.2836817155230035E-2</v>
      </c>
      <c r="L27" s="6">
        <v>3.706463691574205E-2</v>
      </c>
      <c r="M27" s="6">
        <v>144.41996778089455</v>
      </c>
      <c r="N27" s="6">
        <v>22.489896399038209</v>
      </c>
      <c r="O27" s="6">
        <v>5.5773136223706959E-5</v>
      </c>
      <c r="P27" s="6">
        <v>2.4625818263635181E-3</v>
      </c>
      <c r="Q27" s="6">
        <v>8.3951307540618538E-5</v>
      </c>
      <c r="R27" s="6">
        <v>1.8376278788478694E-3</v>
      </c>
      <c r="S27" s="6">
        <v>1.3082589515590432E-3</v>
      </c>
      <c r="T27" s="6">
        <v>6.3701701849675841E-4</v>
      </c>
      <c r="U27" s="6">
        <v>5.635634263382319E-5</v>
      </c>
      <c r="V27" s="6">
        <v>9.3162927268843117E-3</v>
      </c>
      <c r="W27" s="6">
        <v>0.11221349999999999</v>
      </c>
      <c r="X27" s="6">
        <v>1.7929093069000001E-3</v>
      </c>
      <c r="Y27" s="6">
        <v>2.9960529884999997E-3</v>
      </c>
      <c r="Z27" s="6">
        <v>1.2179097541999999E-3</v>
      </c>
      <c r="AA27" s="6">
        <v>3.3793395400000003E-3</v>
      </c>
      <c r="AB27" s="6">
        <v>9.3862115895999992E-3</v>
      </c>
      <c r="AC27" s="6">
        <v>1.0247920000000001E-4</v>
      </c>
      <c r="AD27" s="6">
        <v>2.1699600000000001E-5</v>
      </c>
      <c r="AE27" s="36"/>
      <c r="AF27" s="24">
        <v>12643.212379137347</v>
      </c>
      <c r="AG27" s="24" t="s">
        <v>429</v>
      </c>
      <c r="AH27" s="24" t="s">
        <v>428</v>
      </c>
      <c r="AI27" s="24" t="s">
        <v>429</v>
      </c>
      <c r="AJ27" s="24" t="s">
        <v>429</v>
      </c>
      <c r="AK27" s="24" t="s">
        <v>429</v>
      </c>
      <c r="AL27" s="38" t="s">
        <v>49</v>
      </c>
    </row>
    <row r="28" spans="1:38" s="2" customFormat="1" ht="26.25" customHeight="1" thickBot="1" x14ac:dyDescent="0.25">
      <c r="A28" s="57" t="s">
        <v>78</v>
      </c>
      <c r="B28" s="57" t="s">
        <v>81</v>
      </c>
      <c r="C28" s="58" t="s">
        <v>82</v>
      </c>
      <c r="D28" s="59"/>
      <c r="E28" s="6">
        <v>0.77526204298503054</v>
      </c>
      <c r="F28" s="6">
        <v>0.76677243087565305</v>
      </c>
      <c r="G28" s="6">
        <v>1.9255066136824237E-2</v>
      </c>
      <c r="H28" s="6">
        <v>6.988793715229976E-3</v>
      </c>
      <c r="I28" s="6">
        <v>4.7291212605833438E-2</v>
      </c>
      <c r="J28" s="6">
        <v>4.7291212605833438E-2</v>
      </c>
      <c r="K28" s="6">
        <v>4.7291212605833438E-2</v>
      </c>
      <c r="L28" s="6">
        <v>2.662281608776695E-2</v>
      </c>
      <c r="M28" s="6">
        <v>9.9644629016865398</v>
      </c>
      <c r="N28" s="6">
        <v>3.3191939955121184</v>
      </c>
      <c r="O28" s="6">
        <v>8.7024194509149454E-6</v>
      </c>
      <c r="P28" s="6">
        <v>4.1337762812948146E-4</v>
      </c>
      <c r="Q28" s="6">
        <v>1.3332208232489872E-5</v>
      </c>
      <c r="R28" s="6">
        <v>3.5129261124835495E-4</v>
      </c>
      <c r="S28" s="6">
        <v>2.4678440491507993E-4</v>
      </c>
      <c r="T28" s="6">
        <v>9.5899137843760113E-5</v>
      </c>
      <c r="U28" s="6">
        <v>9.2595775631498455E-6</v>
      </c>
      <c r="V28" s="6">
        <v>1.5445450412867718E-3</v>
      </c>
      <c r="W28" s="6">
        <v>1.7995399999999998E-2</v>
      </c>
      <c r="X28" s="6">
        <v>3.5785492150000001E-4</v>
      </c>
      <c r="Y28" s="6">
        <v>4.789255052E-4</v>
      </c>
      <c r="Z28" s="6">
        <v>2.8474709370000003E-4</v>
      </c>
      <c r="AA28" s="6">
        <v>4.7506708080000002E-4</v>
      </c>
      <c r="AB28" s="6">
        <v>1.5965946012000002E-3</v>
      </c>
      <c r="AC28" s="6">
        <v>1.25377E-5</v>
      </c>
      <c r="AD28" s="6">
        <v>8.3446999999999999E-6</v>
      </c>
      <c r="AE28" s="36"/>
      <c r="AF28" s="24">
        <v>1722.2292552061372</v>
      </c>
      <c r="AG28" s="24" t="s">
        <v>429</v>
      </c>
      <c r="AH28" s="24" t="s">
        <v>428</v>
      </c>
      <c r="AI28" s="24" t="s">
        <v>429</v>
      </c>
      <c r="AJ28" s="24" t="s">
        <v>429</v>
      </c>
      <c r="AK28" s="24" t="s">
        <v>429</v>
      </c>
      <c r="AL28" s="38" t="s">
        <v>49</v>
      </c>
    </row>
    <row r="29" spans="1:38" s="2" customFormat="1" ht="26.25" customHeight="1" thickBot="1" x14ac:dyDescent="0.25">
      <c r="A29" s="57" t="s">
        <v>78</v>
      </c>
      <c r="B29" s="57" t="s">
        <v>83</v>
      </c>
      <c r="C29" s="58" t="s">
        <v>84</v>
      </c>
      <c r="D29" s="59"/>
      <c r="E29" s="6">
        <v>8.0629869234775011</v>
      </c>
      <c r="F29" s="6">
        <v>2.6906785223878842</v>
      </c>
      <c r="G29" s="6">
        <v>0.16571170892827078</v>
      </c>
      <c r="H29" s="6">
        <v>3.2978783144299801E-3</v>
      </c>
      <c r="I29" s="6">
        <v>0.2427433207252768</v>
      </c>
      <c r="J29" s="6">
        <v>0.2427433207252768</v>
      </c>
      <c r="K29" s="6">
        <v>0.2427433207252768</v>
      </c>
      <c r="L29" s="6">
        <v>0.12492802725107147</v>
      </c>
      <c r="M29" s="6">
        <v>6.6904955819765028</v>
      </c>
      <c r="N29" s="6">
        <v>6.6351435180562346</v>
      </c>
      <c r="O29" s="6">
        <v>2.3141654762586978E-5</v>
      </c>
      <c r="P29" s="6">
        <v>1.4353553560525892E-3</v>
      </c>
      <c r="Q29" s="6">
        <v>3.8142029134920918E-5</v>
      </c>
      <c r="R29" s="6">
        <v>1.6789466415396926E-3</v>
      </c>
      <c r="S29" s="6">
        <v>1.1482943315186088E-3</v>
      </c>
      <c r="T29" s="6">
        <v>2.1468582490414374E-4</v>
      </c>
      <c r="U29" s="6">
        <v>3.0000748744667871E-5</v>
      </c>
      <c r="V29" s="6">
        <v>5.1558963623326241E-3</v>
      </c>
      <c r="W29" s="6">
        <v>6.9277999999999992E-2</v>
      </c>
      <c r="X29" s="6">
        <v>9.8969331079999993E-4</v>
      </c>
      <c r="Y29" s="6">
        <v>5.9931428270999995E-3</v>
      </c>
      <c r="Z29" s="6">
        <v>6.6969247369000002E-3</v>
      </c>
      <c r="AA29" s="6">
        <v>1.5395229281E-3</v>
      </c>
      <c r="AB29" s="6">
        <v>1.5219283802899998E-2</v>
      </c>
      <c r="AC29" s="6">
        <v>1.71407E-5</v>
      </c>
      <c r="AD29" s="6">
        <v>1.2154700000000001E-5</v>
      </c>
      <c r="AE29" s="36"/>
      <c r="AF29" s="24">
        <v>10039.403627933763</v>
      </c>
      <c r="AG29" s="24" t="s">
        <v>429</v>
      </c>
      <c r="AH29" s="24">
        <v>33</v>
      </c>
      <c r="AI29" s="24" t="s">
        <v>429</v>
      </c>
      <c r="AJ29" s="24" t="s">
        <v>429</v>
      </c>
      <c r="AK29" s="24" t="s">
        <v>429</v>
      </c>
      <c r="AL29" s="38" t="s">
        <v>49</v>
      </c>
    </row>
    <row r="30" spans="1:38" s="2" customFormat="1" ht="26.25" customHeight="1" thickBot="1" x14ac:dyDescent="0.25">
      <c r="A30" s="57" t="s">
        <v>78</v>
      </c>
      <c r="B30" s="57" t="s">
        <v>85</v>
      </c>
      <c r="C30" s="58" t="s">
        <v>86</v>
      </c>
      <c r="D30" s="59"/>
      <c r="E30" s="6">
        <v>9.6375721063338094E-4</v>
      </c>
      <c r="F30" s="6">
        <v>0.12363793275277793</v>
      </c>
      <c r="G30" s="6">
        <v>1.3322812511305457E-4</v>
      </c>
      <c r="H30" s="6">
        <v>2.5338444725884594E-5</v>
      </c>
      <c r="I30" s="6">
        <v>2.8189820079061434E-3</v>
      </c>
      <c r="J30" s="6">
        <v>2.8189820079061434E-3</v>
      </c>
      <c r="K30" s="6">
        <v>2.8189820079061434E-3</v>
      </c>
      <c r="L30" s="6">
        <v>4.0324731864707593E-4</v>
      </c>
      <c r="M30" s="6">
        <v>0.26157730005071489</v>
      </c>
      <c r="N30" s="6">
        <v>3.6194141296270382E-2</v>
      </c>
      <c r="O30" s="6">
        <v>6.8851497692667672E-5</v>
      </c>
      <c r="P30" s="6">
        <v>3.8636156282785825E-6</v>
      </c>
      <c r="Q30" s="6">
        <v>1.3322812511305453E-7</v>
      </c>
      <c r="R30" s="6">
        <v>2.9232485985934177E-4</v>
      </c>
      <c r="S30" s="6">
        <v>1.1733876539713715E-2</v>
      </c>
      <c r="T30" s="6">
        <v>4.8190778217833811E-4</v>
      </c>
      <c r="U30" s="6">
        <v>6.8549906995551036E-5</v>
      </c>
      <c r="V30" s="6">
        <v>6.8034616858578438E-3</v>
      </c>
      <c r="W30" s="6">
        <v>2.0929999999999999E-4</v>
      </c>
      <c r="X30" s="6">
        <v>3.1879363E-6</v>
      </c>
      <c r="Y30" s="6">
        <v>5.8445498000000008E-6</v>
      </c>
      <c r="Z30" s="6">
        <v>1.9924602E-6</v>
      </c>
      <c r="AA30" s="6">
        <v>6.8407799000000001E-6</v>
      </c>
      <c r="AB30" s="6">
        <v>1.7865726200000002E-5</v>
      </c>
      <c r="AC30" s="6">
        <v>2.093E-7</v>
      </c>
      <c r="AD30" s="6">
        <v>2.093E-7</v>
      </c>
      <c r="AE30" s="36"/>
      <c r="AF30" s="24">
        <v>19.540125016581339</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1.3358034652251682</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62.301873618101872</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6.9768167916302193E-2</v>
      </c>
      <c r="J32" s="6">
        <v>0.13439616593613907</v>
      </c>
      <c r="K32" s="6">
        <v>0.17198079271553507</v>
      </c>
      <c r="L32" s="6">
        <v>6.97681679163022E-3</v>
      </c>
      <c r="M32" s="6" t="s">
        <v>438</v>
      </c>
      <c r="N32" s="6">
        <v>0.20112185912987338</v>
      </c>
      <c r="O32" s="6">
        <v>8.948227212802124E-4</v>
      </c>
      <c r="P32" s="6">
        <v>5.5843651037088704E-7</v>
      </c>
      <c r="Q32" s="6">
        <v>5.5843651037088668E-13</v>
      </c>
      <c r="R32" s="6">
        <v>7.4917086120629223E-2</v>
      </c>
      <c r="S32" s="6">
        <v>1.6436300776674115</v>
      </c>
      <c r="T32" s="6">
        <v>1.1601867873751889E-2</v>
      </c>
      <c r="U32" s="6">
        <v>1.3953633583260443E-3</v>
      </c>
      <c r="V32" s="6">
        <v>0.55843651037088682</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4959.6064202166999</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3.8158719620262314E-2</v>
      </c>
      <c r="J33" s="6">
        <v>7.0664295593078325E-2</v>
      </c>
      <c r="K33" s="6">
        <v>0.14132859118615665</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4959.6064202166999</v>
      </c>
      <c r="AL33" s="38" t="s">
        <v>412</v>
      </c>
    </row>
    <row r="34" spans="1:38" s="2" customFormat="1" ht="26.25" customHeight="1" thickBot="1" x14ac:dyDescent="0.25">
      <c r="A34" s="57" t="s">
        <v>70</v>
      </c>
      <c r="B34" s="57" t="s">
        <v>93</v>
      </c>
      <c r="C34" s="58" t="s">
        <v>94</v>
      </c>
      <c r="D34" s="59"/>
      <c r="E34" s="6">
        <v>4.5644890199999999</v>
      </c>
      <c r="F34" s="6">
        <v>0.36124061199999996</v>
      </c>
      <c r="G34" s="6">
        <v>0.30387148400000003</v>
      </c>
      <c r="H34" s="6">
        <v>7.5999439999999987E-4</v>
      </c>
      <c r="I34" s="6">
        <v>9.7540933999999996E-2</v>
      </c>
      <c r="J34" s="6">
        <v>0.10514087800000001</v>
      </c>
      <c r="K34" s="6">
        <v>0.156353142</v>
      </c>
      <c r="L34" s="6">
        <v>6.3401607099999993E-2</v>
      </c>
      <c r="M34" s="6">
        <v>1.2264415199999998</v>
      </c>
      <c r="N34" s="6" t="s">
        <v>438</v>
      </c>
      <c r="O34" s="6">
        <v>7.6000000000000004E-4</v>
      </c>
      <c r="P34" s="6" t="s">
        <v>438</v>
      </c>
      <c r="Q34" s="6" t="s">
        <v>438</v>
      </c>
      <c r="R34" s="6">
        <v>3.8E-3</v>
      </c>
      <c r="S34" s="6">
        <v>0.12920000000000001</v>
      </c>
      <c r="T34" s="6">
        <v>5.3200000000000009E-3</v>
      </c>
      <c r="U34" s="6">
        <v>7.6000000000000004E-4</v>
      </c>
      <c r="V34" s="6">
        <v>7.5999999999999998E-2</v>
      </c>
      <c r="W34" s="6" t="s">
        <v>429</v>
      </c>
      <c r="X34" s="6">
        <v>2.2799999999999999E-3</v>
      </c>
      <c r="Y34" s="6">
        <v>3.8E-3</v>
      </c>
      <c r="Z34" s="6" t="s">
        <v>429</v>
      </c>
      <c r="AA34" s="6" t="s">
        <v>429</v>
      </c>
      <c r="AB34" s="6">
        <v>6.0800000000000003E-3</v>
      </c>
      <c r="AC34" s="6" t="s">
        <v>429</v>
      </c>
      <c r="AD34" s="6" t="s">
        <v>429</v>
      </c>
      <c r="AE34" s="36"/>
      <c r="AF34" s="24">
        <v>3229.24</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1.1832903654893806E-2</v>
      </c>
      <c r="F36" s="6">
        <v>1.274406899116404E-2</v>
      </c>
      <c r="G36" s="6">
        <v>1.6036081602689378E-4</v>
      </c>
      <c r="H36" s="6">
        <v>9.6940677351262507E-7</v>
      </c>
      <c r="I36" s="6">
        <v>8.457776711962155E-4</v>
      </c>
      <c r="J36" s="6">
        <v>8.6003700829777796E-4</v>
      </c>
      <c r="K36" s="6">
        <v>8.6003700829777796E-4</v>
      </c>
      <c r="L36" s="6">
        <v>9.419287060949828E-5</v>
      </c>
      <c r="M36" s="6">
        <v>4.0089276706999438E-2</v>
      </c>
      <c r="N36" s="6" t="s">
        <v>438</v>
      </c>
      <c r="O36" s="6">
        <v>6.8142593371015644E-7</v>
      </c>
      <c r="P36" s="6" t="s">
        <v>438</v>
      </c>
      <c r="Q36" s="6" t="s">
        <v>438</v>
      </c>
      <c r="R36" s="6">
        <v>1.052966855078125E-5</v>
      </c>
      <c r="S36" s="6">
        <v>1.2559776649375001E-4</v>
      </c>
      <c r="T36" s="6">
        <v>1.4259813101562502E-4</v>
      </c>
      <c r="U36" s="6">
        <v>1.42600171015625E-5</v>
      </c>
      <c r="V36" s="6">
        <v>1.7118004521874997E-4</v>
      </c>
      <c r="W36" s="6">
        <v>1.8537138232031253E-8</v>
      </c>
      <c r="X36" s="6">
        <v>3.5755602260937508E-9</v>
      </c>
      <c r="Y36" s="6">
        <v>6.7126143884375004E-9</v>
      </c>
      <c r="Z36" s="6">
        <v>1.8537138232031248E-9</v>
      </c>
      <c r="AA36" s="6">
        <v>7.2722619217968755E-9</v>
      </c>
      <c r="AB36" s="6">
        <v>1.0288174614531251E-8</v>
      </c>
      <c r="AC36" s="6">
        <v>1.1407469681250001E-8</v>
      </c>
      <c r="AD36" s="6">
        <v>5.4185480985937502E-9</v>
      </c>
      <c r="AE36" s="36"/>
      <c r="AF36" s="24">
        <v>9</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1.8741698198327379</v>
      </c>
      <c r="F39" s="6">
        <v>2.7455324691281442</v>
      </c>
      <c r="G39" s="6">
        <v>5.470126874190206</v>
      </c>
      <c r="H39" s="6">
        <v>0.29707299999999998</v>
      </c>
      <c r="I39" s="6">
        <v>1.52009664572255</v>
      </c>
      <c r="J39" s="6">
        <v>1.5771039131325499</v>
      </c>
      <c r="K39" s="6">
        <v>1.6579637131325495</v>
      </c>
      <c r="L39" s="6">
        <v>0.34725670715259777</v>
      </c>
      <c r="M39" s="6">
        <v>7.9784709674697849</v>
      </c>
      <c r="N39" s="6">
        <v>0.69149766341430852</v>
      </c>
      <c r="O39" s="6">
        <v>0.11153045600905143</v>
      </c>
      <c r="P39" s="6">
        <v>3.3165917580566612E-2</v>
      </c>
      <c r="Q39" s="6">
        <v>2.1588453724679935E-2</v>
      </c>
      <c r="R39" s="6">
        <v>0.2330353519579163</v>
      </c>
      <c r="S39" s="6">
        <v>0.11252467860179163</v>
      </c>
      <c r="T39" s="6">
        <v>6.2393769208864899E-2</v>
      </c>
      <c r="U39" s="6">
        <v>1.3231305128262327E-2</v>
      </c>
      <c r="V39" s="6">
        <v>4.864178113014308</v>
      </c>
      <c r="W39" s="6">
        <v>1.522674572842833</v>
      </c>
      <c r="X39" s="6">
        <v>0.24056314318498517</v>
      </c>
      <c r="Y39" s="6">
        <v>0.33595597612751277</v>
      </c>
      <c r="Z39" s="6">
        <v>0.12363024033134275</v>
      </c>
      <c r="AA39" s="6">
        <v>9.7284486776362755E-2</v>
      </c>
      <c r="AB39" s="6">
        <v>0.79743384642020332</v>
      </c>
      <c r="AC39" s="6">
        <v>4.2328888000000002E-2</v>
      </c>
      <c r="AD39" s="6">
        <v>0.59928974000000002</v>
      </c>
      <c r="AE39" s="36"/>
      <c r="AF39" s="24">
        <v>1491.0748999999998</v>
      </c>
      <c r="AG39" s="24">
        <v>3522.4</v>
      </c>
      <c r="AH39" s="24">
        <v>2271.0762056660901</v>
      </c>
      <c r="AI39" s="24">
        <v>8029</v>
      </c>
      <c r="AJ39" s="24" t="s">
        <v>428</v>
      </c>
      <c r="AK39" s="24" t="s">
        <v>429</v>
      </c>
      <c r="AL39" s="38" t="s">
        <v>49</v>
      </c>
    </row>
    <row r="40" spans="1:38" s="2" customFormat="1" ht="26.25" customHeight="1" thickBot="1" x14ac:dyDescent="0.25">
      <c r="A40" s="57" t="s">
        <v>70</v>
      </c>
      <c r="B40" s="57" t="s">
        <v>105</v>
      </c>
      <c r="C40" s="58" t="s">
        <v>390</v>
      </c>
      <c r="D40" s="59"/>
      <c r="E40" s="6">
        <v>1.0495784029276456</v>
      </c>
      <c r="F40" s="6">
        <v>0.31286812513241186</v>
      </c>
      <c r="G40" s="6">
        <v>0.1075256442657203</v>
      </c>
      <c r="H40" s="6">
        <v>2.0853670236363098E-4</v>
      </c>
      <c r="I40" s="6">
        <v>0.10902541010629004</v>
      </c>
      <c r="J40" s="6">
        <v>0.10902541010629004</v>
      </c>
      <c r="K40" s="6">
        <v>0.10902541010629004</v>
      </c>
      <c r="L40" s="6">
        <v>5.8868948413183762E-2</v>
      </c>
      <c r="M40" s="6">
        <v>1.9097761862605149</v>
      </c>
      <c r="N40" s="6">
        <v>0.29384064108061747</v>
      </c>
      <c r="O40" s="6">
        <v>2.8674100168702798E-4</v>
      </c>
      <c r="P40" s="6" t="s">
        <v>438</v>
      </c>
      <c r="Q40" s="6" t="s">
        <v>438</v>
      </c>
      <c r="R40" s="6">
        <v>1.4337050084351399E-3</v>
      </c>
      <c r="S40" s="6">
        <v>4.8745970286794754E-2</v>
      </c>
      <c r="T40" s="6">
        <v>2.0071870118091961E-3</v>
      </c>
      <c r="U40" s="6">
        <v>2.8674100168702798E-4</v>
      </c>
      <c r="V40" s="6">
        <v>2.8674100168702796E-2</v>
      </c>
      <c r="W40" s="6" t="s">
        <v>438</v>
      </c>
      <c r="X40" s="6">
        <v>2.2164063225871325E-3</v>
      </c>
      <c r="Y40" s="6">
        <v>1.414324585707867E-3</v>
      </c>
      <c r="Z40" s="6" t="s">
        <v>438</v>
      </c>
      <c r="AA40" s="6" t="s">
        <v>438</v>
      </c>
      <c r="AB40" s="6">
        <v>3.6307309082949995E-3</v>
      </c>
      <c r="AC40" s="6" t="s">
        <v>438</v>
      </c>
      <c r="AD40" s="6" t="s">
        <v>438</v>
      </c>
      <c r="AE40" s="36"/>
      <c r="AF40" s="24">
        <v>1221.2889600000001</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2.2436971548950062</v>
      </c>
      <c r="F41" s="6">
        <v>18.217112642541615</v>
      </c>
      <c r="G41" s="6">
        <v>3.7626974106179825</v>
      </c>
      <c r="H41" s="6">
        <v>2.2114043887595756</v>
      </c>
      <c r="I41" s="6">
        <v>22.603031034749776</v>
      </c>
      <c r="J41" s="6">
        <v>23.24353331645144</v>
      </c>
      <c r="K41" s="6">
        <v>24.498077879854765</v>
      </c>
      <c r="L41" s="6">
        <v>2.3479292588187981</v>
      </c>
      <c r="M41" s="6">
        <v>136.061159</v>
      </c>
      <c r="N41" s="6">
        <v>1.287430488</v>
      </c>
      <c r="O41" s="6">
        <v>0.41415324800000003</v>
      </c>
      <c r="P41" s="6">
        <v>3.1284640000000002E-2</v>
      </c>
      <c r="Q41" s="6">
        <v>1.7580349999999998E-2</v>
      </c>
      <c r="R41" s="6">
        <v>0.75410579391999999</v>
      </c>
      <c r="S41" s="6">
        <v>0.25424437939199995</v>
      </c>
      <c r="T41" s="6">
        <v>0.10680054592</v>
      </c>
      <c r="U41" s="6">
        <v>2.0139412000000002E-2</v>
      </c>
      <c r="V41" s="6">
        <v>16.712195488000003</v>
      </c>
      <c r="W41" s="6">
        <v>25.204245042541615</v>
      </c>
      <c r="X41" s="6">
        <v>4.3885817955200004</v>
      </c>
      <c r="Y41" s="6">
        <v>4.0309931932799996</v>
      </c>
      <c r="Z41" s="6">
        <v>1.5371621932800004</v>
      </c>
      <c r="AA41" s="6">
        <v>2.4242331932800001</v>
      </c>
      <c r="AB41" s="6">
        <v>12.380970375360002</v>
      </c>
      <c r="AC41" s="6">
        <v>0.15811209999999998</v>
      </c>
      <c r="AD41" s="6">
        <v>0.37673094000000007</v>
      </c>
      <c r="AE41" s="36"/>
      <c r="AF41" s="24">
        <v>1230</v>
      </c>
      <c r="AG41" s="24">
        <v>2205</v>
      </c>
      <c r="AH41" s="24">
        <v>3762</v>
      </c>
      <c r="AI41" s="24">
        <v>31349</v>
      </c>
      <c r="AJ41" s="24" t="s">
        <v>428</v>
      </c>
      <c r="AK41" s="24" t="s">
        <v>429</v>
      </c>
      <c r="AL41" s="38" t="s">
        <v>49</v>
      </c>
    </row>
    <row r="42" spans="1:38" s="2" customFormat="1" ht="26.25" customHeight="1" thickBot="1" x14ac:dyDescent="0.25">
      <c r="A42" s="57" t="s">
        <v>70</v>
      </c>
      <c r="B42" s="57" t="s">
        <v>107</v>
      </c>
      <c r="C42" s="58" t="s">
        <v>108</v>
      </c>
      <c r="D42" s="59"/>
      <c r="E42" s="6">
        <v>3.2252718286655678E-2</v>
      </c>
      <c r="F42" s="6">
        <v>3.3380560131795719E-3</v>
      </c>
      <c r="G42" s="6">
        <v>3.953871499176277E-3</v>
      </c>
      <c r="H42" s="6">
        <v>7.9077429983525546E-6</v>
      </c>
      <c r="I42" s="6">
        <v>2.0797364085667217E-3</v>
      </c>
      <c r="J42" s="6">
        <v>2.0797364085667217E-3</v>
      </c>
      <c r="K42" s="6">
        <v>2.0797364085667217E-3</v>
      </c>
      <c r="L42" s="6">
        <v>1.2909390444810545E-3</v>
      </c>
      <c r="M42" s="6">
        <v>1.0649752883031303E-2</v>
      </c>
      <c r="N42" s="6" t="s">
        <v>438</v>
      </c>
      <c r="O42" s="6">
        <v>9.8846787479406907E-6</v>
      </c>
      <c r="P42" s="6" t="s">
        <v>438</v>
      </c>
      <c r="Q42" s="6" t="s">
        <v>438</v>
      </c>
      <c r="R42" s="6">
        <v>4.9423393739703464E-5</v>
      </c>
      <c r="S42" s="6">
        <v>1.6803953871499175E-3</v>
      </c>
      <c r="T42" s="6">
        <v>6.9192751235584859E-5</v>
      </c>
      <c r="U42" s="6">
        <v>9.8846787479406907E-6</v>
      </c>
      <c r="V42" s="6">
        <v>9.8846787479406925E-4</v>
      </c>
      <c r="W42" s="6" t="s">
        <v>438</v>
      </c>
      <c r="X42" s="6">
        <v>7.9077429983525539E-5</v>
      </c>
      <c r="Y42" s="6">
        <v>4.9423393739703457E-5</v>
      </c>
      <c r="Z42" s="6" t="s">
        <v>438</v>
      </c>
      <c r="AA42" s="6" t="s">
        <v>438</v>
      </c>
      <c r="AB42" s="6">
        <v>1.2850082372322898E-4</v>
      </c>
      <c r="AC42" s="6" t="s">
        <v>438</v>
      </c>
      <c r="AD42" s="6" t="s">
        <v>438</v>
      </c>
      <c r="AE42" s="36"/>
      <c r="AF42" s="24">
        <v>42</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0.18298164600000003</v>
      </c>
      <c r="F43" s="6">
        <v>0.15416642999999999</v>
      </c>
      <c r="G43" s="6">
        <v>0.43172795896957761</v>
      </c>
      <c r="H43" s="6">
        <v>1.3505E-2</v>
      </c>
      <c r="I43" s="6">
        <v>8.5656694000000005E-2</v>
      </c>
      <c r="J43" s="6">
        <v>8.9587252000000006E-2</v>
      </c>
      <c r="K43" s="6">
        <v>9.4241132000000005E-2</v>
      </c>
      <c r="L43" s="6">
        <v>1.7314405120000001E-2</v>
      </c>
      <c r="M43" s="6">
        <v>0.51360650600000013</v>
      </c>
      <c r="N43" s="6">
        <v>5.0345689000000006E-2</v>
      </c>
      <c r="O43" s="6">
        <v>5.3766730999999998E-3</v>
      </c>
      <c r="P43" s="6">
        <v>3.0114840000000005E-3</v>
      </c>
      <c r="Q43" s="6">
        <v>1.9779339999999998E-3</v>
      </c>
      <c r="R43" s="6">
        <v>1.2543258999999999E-2</v>
      </c>
      <c r="S43" s="6">
        <v>7.7434574000000006E-3</v>
      </c>
      <c r="T43" s="6">
        <v>4.6978949999999997E-3</v>
      </c>
      <c r="U43" s="6">
        <v>1.0824159999999999E-3</v>
      </c>
      <c r="V43" s="6">
        <v>0.25283818999999996</v>
      </c>
      <c r="W43" s="6">
        <v>9.8126772000000001E-2</v>
      </c>
      <c r="X43" s="6">
        <v>1.7293512497999999E-2</v>
      </c>
      <c r="Y43" s="6">
        <v>2.3504886400000001E-2</v>
      </c>
      <c r="Z43" s="6">
        <v>8.9322356740000001E-3</v>
      </c>
      <c r="AA43" s="6">
        <v>7.0080232500000002E-3</v>
      </c>
      <c r="AB43" s="6">
        <v>5.6738657822000008E-2</v>
      </c>
      <c r="AC43" s="6">
        <v>2.0109008000000002E-3</v>
      </c>
      <c r="AD43" s="6">
        <v>5.0994700000000011E-2</v>
      </c>
      <c r="AE43" s="36"/>
      <c r="AF43" s="24">
        <v>152.22</v>
      </c>
      <c r="AG43" s="24">
        <v>299.84000000000003</v>
      </c>
      <c r="AH43" s="24">
        <v>699</v>
      </c>
      <c r="AI43" s="24">
        <v>365</v>
      </c>
      <c r="AJ43" s="24" t="s">
        <v>428</v>
      </c>
      <c r="AK43" s="24" t="s">
        <v>429</v>
      </c>
      <c r="AL43" s="38" t="s">
        <v>49</v>
      </c>
    </row>
    <row r="44" spans="1:38" s="2" customFormat="1" ht="26.25" customHeight="1" thickBot="1" x14ac:dyDescent="0.25">
      <c r="A44" s="57" t="s">
        <v>70</v>
      </c>
      <c r="B44" s="57" t="s">
        <v>111</v>
      </c>
      <c r="C44" s="58" t="s">
        <v>112</v>
      </c>
      <c r="D44" s="59"/>
      <c r="E44" s="6">
        <v>2.6566567675562762</v>
      </c>
      <c r="F44" s="6">
        <v>0.52307064708372719</v>
      </c>
      <c r="G44" s="6">
        <v>0.2580139797599435</v>
      </c>
      <c r="H44" s="6">
        <v>4.8591861088368403E-4</v>
      </c>
      <c r="I44" s="6">
        <v>0.22729124349635046</v>
      </c>
      <c r="J44" s="6">
        <v>0.22729124349635046</v>
      </c>
      <c r="K44" s="6">
        <v>0.22729124349635046</v>
      </c>
      <c r="L44" s="6">
        <v>0.12347216691014722</v>
      </c>
      <c r="M44" s="6">
        <v>2.5484343281340296</v>
      </c>
      <c r="N44" s="6">
        <v>0.30323450134770891</v>
      </c>
      <c r="O44" s="6">
        <v>6.6353494939985877E-4</v>
      </c>
      <c r="P44" s="6" t="s">
        <v>438</v>
      </c>
      <c r="Q44" s="6" t="s">
        <v>438</v>
      </c>
      <c r="R44" s="6">
        <v>3.3176747469992932E-3</v>
      </c>
      <c r="S44" s="6">
        <v>0.11280094139797597</v>
      </c>
      <c r="T44" s="6">
        <v>4.6447446457990116E-3</v>
      </c>
      <c r="U44" s="6">
        <v>6.6353494939985877E-4</v>
      </c>
      <c r="V44" s="6">
        <v>6.6353494939985866E-2</v>
      </c>
      <c r="W44" s="6" t="s">
        <v>438</v>
      </c>
      <c r="X44" s="6">
        <v>5.2282795951988691E-3</v>
      </c>
      <c r="Y44" s="6">
        <v>3.2976747469992936E-3</v>
      </c>
      <c r="Z44" s="6" t="s">
        <v>438</v>
      </c>
      <c r="AA44" s="6" t="s">
        <v>438</v>
      </c>
      <c r="AB44" s="6">
        <v>8.5259543421981627E-3</v>
      </c>
      <c r="AC44" s="6" t="s">
        <v>438</v>
      </c>
      <c r="AD44" s="6" t="s">
        <v>438</v>
      </c>
      <c r="AE44" s="36"/>
      <c r="AF44" s="24">
        <v>2822.38</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3.3085750764885855</v>
      </c>
      <c r="F45" s="6">
        <v>0.11608484349258649</v>
      </c>
      <c r="G45" s="6">
        <v>0.6959783478465521</v>
      </c>
      <c r="H45" s="6" t="s">
        <v>438</v>
      </c>
      <c r="I45" s="6">
        <v>0.12179242174629325</v>
      </c>
      <c r="J45" s="6">
        <v>0.13349188044245705</v>
      </c>
      <c r="K45" s="6">
        <v>0.13349188044245705</v>
      </c>
      <c r="L45" s="6">
        <v>2.3712482937161685E-2</v>
      </c>
      <c r="M45" s="6">
        <v>0.31075994351612146</v>
      </c>
      <c r="N45" s="6">
        <v>6.2092963050129433E-3</v>
      </c>
      <c r="O45" s="6">
        <v>5.6994586961638029E-4</v>
      </c>
      <c r="P45" s="6">
        <v>1.1098376088491408E-3</v>
      </c>
      <c r="Q45" s="6">
        <v>1.1279783478465522E-2</v>
      </c>
      <c r="R45" s="6">
        <v>1.21497293480819E-2</v>
      </c>
      <c r="S45" s="6">
        <v>4.2505236526241469E-2</v>
      </c>
      <c r="T45" s="6">
        <v>0.50699458696163802</v>
      </c>
      <c r="U45" s="6">
        <v>5.8494586961638038E-3</v>
      </c>
      <c r="V45" s="6">
        <v>5.039350435396564E-2</v>
      </c>
      <c r="W45" s="6">
        <v>1.0559296305012945E-2</v>
      </c>
      <c r="X45" s="6" t="s">
        <v>438</v>
      </c>
      <c r="Y45" s="6" t="s">
        <v>438</v>
      </c>
      <c r="Z45" s="6" t="s">
        <v>438</v>
      </c>
      <c r="AA45" s="6" t="s">
        <v>438</v>
      </c>
      <c r="AB45" s="6" t="s">
        <v>438</v>
      </c>
      <c r="AC45" s="6">
        <v>4.2595669569310424E-3</v>
      </c>
      <c r="AD45" s="6">
        <v>9.5757943045422442E-3</v>
      </c>
      <c r="AE45" s="36"/>
      <c r="AF45" s="24">
        <v>1756</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4.2478309090909095E-3</v>
      </c>
      <c r="F47" s="6">
        <v>2.0177196818181819E-2</v>
      </c>
      <c r="G47" s="6">
        <v>2.0185873181818182E-3</v>
      </c>
      <c r="H47" s="6" t="s">
        <v>438</v>
      </c>
      <c r="I47" s="6" t="s">
        <v>438</v>
      </c>
      <c r="J47" s="6" t="s">
        <v>438</v>
      </c>
      <c r="K47" s="6" t="s">
        <v>438</v>
      </c>
      <c r="L47" s="6" t="s">
        <v>438</v>
      </c>
      <c r="M47" s="6">
        <v>1.2743492727272727</v>
      </c>
      <c r="N47" s="6" t="s">
        <v>438</v>
      </c>
      <c r="O47" s="6" t="s">
        <v>438</v>
      </c>
      <c r="P47" s="6" t="s">
        <v>438</v>
      </c>
      <c r="Q47" s="6" t="s">
        <v>438</v>
      </c>
      <c r="R47" s="6" t="s">
        <v>438</v>
      </c>
      <c r="S47" s="6" t="s">
        <v>438</v>
      </c>
      <c r="T47" s="6" t="s">
        <v>438</v>
      </c>
      <c r="U47" s="6" t="s">
        <v>438</v>
      </c>
      <c r="V47" s="6" t="s">
        <v>438</v>
      </c>
      <c r="W47" s="6" t="s">
        <v>438</v>
      </c>
      <c r="X47" s="6" t="s">
        <v>438</v>
      </c>
      <c r="Y47" s="6" t="s">
        <v>438</v>
      </c>
      <c r="Z47" s="6" t="s">
        <v>438</v>
      </c>
      <c r="AA47" s="6" t="s">
        <v>438</v>
      </c>
      <c r="AB47" s="6" t="s">
        <v>438</v>
      </c>
      <c r="AC47" s="6" t="s">
        <v>438</v>
      </c>
      <c r="AD47" s="6" t="s">
        <v>438</v>
      </c>
      <c r="AE47" s="36"/>
      <c r="AF47" s="24">
        <v>45.926140000000004</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7.4099999999999999E-5</v>
      </c>
      <c r="J48" s="6">
        <v>7.4100000000000001E-4</v>
      </c>
      <c r="K48" s="6">
        <v>1.8525E-3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0.247</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0.81399999999999995</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0.40699999999999997</v>
      </c>
      <c r="AL53" s="38" t="s">
        <v>135</v>
      </c>
    </row>
    <row r="54" spans="1:38" s="2" customFormat="1" ht="37.5" customHeight="1" thickBot="1" x14ac:dyDescent="0.25">
      <c r="A54" s="57" t="s">
        <v>119</v>
      </c>
      <c r="B54" s="61" t="s">
        <v>136</v>
      </c>
      <c r="C54" s="63" t="s">
        <v>137</v>
      </c>
      <c r="D54" s="60"/>
      <c r="E54" s="6" t="s">
        <v>429</v>
      </c>
      <c r="F54" s="6">
        <v>1.6840280000000001</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0.59982100000000005</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0.26733240000000003</v>
      </c>
      <c r="F57" s="6">
        <v>4.5545519999999999E-2</v>
      </c>
      <c r="G57" s="6">
        <v>1.0099224</v>
      </c>
      <c r="H57" s="6" t="s">
        <v>429</v>
      </c>
      <c r="I57" s="6">
        <v>3.564432E-2</v>
      </c>
      <c r="J57" s="6">
        <v>0.10099224000000001</v>
      </c>
      <c r="K57" s="6">
        <v>0.11881439999999999</v>
      </c>
      <c r="L57" s="6">
        <v>1.0693295999999999E-3</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198.024</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1.1479300000000001E-2</v>
      </c>
      <c r="J58" s="6">
        <v>5.7396500000000003E-2</v>
      </c>
      <c r="K58" s="6">
        <v>0.147591</v>
      </c>
      <c r="L58" s="6">
        <v>5.2804780000000005E-5</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16.399000000000001</v>
      </c>
      <c r="AL58" s="38" t="s">
        <v>148</v>
      </c>
    </row>
    <row r="59" spans="1:38" s="2" customFormat="1" ht="26.25" customHeight="1" thickBot="1" x14ac:dyDescent="0.25">
      <c r="A59" s="57" t="s">
        <v>53</v>
      </c>
      <c r="B59" s="65" t="s">
        <v>149</v>
      </c>
      <c r="C59" s="57" t="s">
        <v>401</v>
      </c>
      <c r="D59" s="59"/>
      <c r="E59" s="6" t="s">
        <v>438</v>
      </c>
      <c r="F59" s="6">
        <v>3.5999999999999999E-3</v>
      </c>
      <c r="G59" s="6" t="s">
        <v>438</v>
      </c>
      <c r="H59" s="6" t="s">
        <v>438</v>
      </c>
      <c r="I59" s="6">
        <v>3.1289999999999998E-3</v>
      </c>
      <c r="J59" s="6">
        <v>3.5201249999999998E-3</v>
      </c>
      <c r="K59" s="6">
        <v>3.9112499999999998E-3</v>
      </c>
      <c r="L59" s="6">
        <v>1.9399799999999995E-6</v>
      </c>
      <c r="M59" s="6" t="s">
        <v>438</v>
      </c>
      <c r="N59" s="6">
        <v>2.2163749999999996E-2</v>
      </c>
      <c r="O59" s="6">
        <v>1.6948750000000002E-3</v>
      </c>
      <c r="P59" s="6">
        <v>3.9112500000000002E-5</v>
      </c>
      <c r="Q59" s="6">
        <v>2.4771250000000002E-3</v>
      </c>
      <c r="R59" s="6">
        <v>2.998625E-3</v>
      </c>
      <c r="S59" s="6">
        <v>9.1262500000000002E-5</v>
      </c>
      <c r="T59" s="6">
        <v>6.388375E-3</v>
      </c>
      <c r="U59" s="6">
        <v>1.043E-2</v>
      </c>
      <c r="V59" s="6">
        <v>4.823875E-3</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13.0375</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5.2650000000000002E-2</v>
      </c>
      <c r="J60" s="6">
        <v>0.52650000000000008</v>
      </c>
      <c r="K60" s="6">
        <v>1.07406</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10530</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t="s">
        <v>429</v>
      </c>
      <c r="J61" s="6" t="s">
        <v>429</v>
      </c>
      <c r="K61" s="6" t="s">
        <v>429</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t="s">
        <v>438</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1.8963304999999996E-3</v>
      </c>
      <c r="F72" s="6">
        <v>5.9468519999999999E-3</v>
      </c>
      <c r="G72" s="6">
        <v>4.6585519999999991E-2</v>
      </c>
      <c r="H72" s="6" t="s">
        <v>438</v>
      </c>
      <c r="I72" s="6">
        <v>0.17404045199999998</v>
      </c>
      <c r="J72" s="6">
        <v>0.23204108799999998</v>
      </c>
      <c r="K72" s="6">
        <v>0.29005135999999998</v>
      </c>
      <c r="L72" s="6">
        <v>4.1755948271999998E-3</v>
      </c>
      <c r="M72" s="6">
        <v>5.7503550000000004E-3</v>
      </c>
      <c r="N72" s="6">
        <v>86.994851199999999</v>
      </c>
      <c r="O72" s="6">
        <v>0.23260640000000002</v>
      </c>
      <c r="P72" s="6">
        <v>1.6060000000000003E-4</v>
      </c>
      <c r="Q72" s="6">
        <v>8.6986981799999992</v>
      </c>
      <c r="R72" s="6">
        <v>0.66721769999999991</v>
      </c>
      <c r="S72" s="6">
        <v>8.7050739999999988E-2</v>
      </c>
      <c r="T72" s="6">
        <v>2.9017983999999997</v>
      </c>
      <c r="U72" s="6" t="s">
        <v>438</v>
      </c>
      <c r="V72" s="6">
        <v>2.3601986999999998</v>
      </c>
      <c r="W72" s="6">
        <v>2.9062985000000003E-2</v>
      </c>
      <c r="X72" s="6" t="s">
        <v>438</v>
      </c>
      <c r="Y72" s="6" t="s">
        <v>438</v>
      </c>
      <c r="Z72" s="6" t="s">
        <v>438</v>
      </c>
      <c r="AA72" s="6" t="s">
        <v>438</v>
      </c>
      <c r="AB72" s="6">
        <v>4.4413099999999995E-3</v>
      </c>
      <c r="AC72" s="6" t="s">
        <v>438</v>
      </c>
      <c r="AD72" s="6">
        <v>8.0300000000000007E-3</v>
      </c>
      <c r="AE72" s="36"/>
      <c r="AF72" s="24" t="s">
        <v>429</v>
      </c>
      <c r="AG72" s="24" t="s">
        <v>429</v>
      </c>
      <c r="AH72" s="24" t="s">
        <v>429</v>
      </c>
      <c r="AI72" s="24" t="s">
        <v>429</v>
      </c>
      <c r="AJ72" s="24" t="s">
        <v>429</v>
      </c>
      <c r="AK72" s="24">
        <v>293.16699999999997</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1.7465311109259523</v>
      </c>
      <c r="G82" s="6" t="s">
        <v>429</v>
      </c>
      <c r="H82" s="6" t="s">
        <v>429</v>
      </c>
      <c r="I82" s="6" t="s">
        <v>429</v>
      </c>
      <c r="J82" s="6" t="s">
        <v>429</v>
      </c>
      <c r="K82" s="6" t="s">
        <v>429</v>
      </c>
      <c r="L82" s="6" t="s">
        <v>429</v>
      </c>
      <c r="M82" s="6" t="s">
        <v>429</v>
      </c>
      <c r="N82" s="6" t="s">
        <v>429</v>
      </c>
      <c r="O82" s="6" t="s">
        <v>429</v>
      </c>
      <c r="P82" s="6">
        <v>1.38293736E-2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11.653432232381062</v>
      </c>
      <c r="AL82" s="139" t="s">
        <v>219</v>
      </c>
    </row>
    <row r="83" spans="1:38" s="2" customFormat="1" ht="26.25" customHeight="1" thickBot="1" x14ac:dyDescent="0.25">
      <c r="A83" s="57" t="s">
        <v>53</v>
      </c>
      <c r="B83" s="65" t="s">
        <v>211</v>
      </c>
      <c r="C83" s="108" t="s">
        <v>212</v>
      </c>
      <c r="D83" s="59"/>
      <c r="E83" s="6" t="s">
        <v>438</v>
      </c>
      <c r="F83" s="6">
        <v>2.7495808E-3</v>
      </c>
      <c r="G83" s="6" t="s">
        <v>438</v>
      </c>
      <c r="H83" s="6" t="s">
        <v>429</v>
      </c>
      <c r="I83" s="6">
        <v>6.8739519999999998E-2</v>
      </c>
      <c r="J83" s="6">
        <v>0.51554639999999996</v>
      </c>
      <c r="K83" s="6">
        <v>2.4058831999999999</v>
      </c>
      <c r="L83" s="6">
        <v>3.9181526400000003E-3</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171.84880000000001</v>
      </c>
      <c r="AL83" s="139" t="s">
        <v>431</v>
      </c>
    </row>
    <row r="84" spans="1:38" s="2" customFormat="1" ht="26.25" customHeight="1" thickBot="1" x14ac:dyDescent="0.25">
      <c r="A84" s="57" t="s">
        <v>53</v>
      </c>
      <c r="B84" s="65" t="s">
        <v>213</v>
      </c>
      <c r="C84" s="108" t="s">
        <v>214</v>
      </c>
      <c r="D84" s="59"/>
      <c r="E84" s="6" t="s">
        <v>438</v>
      </c>
      <c r="F84" s="6">
        <v>5.5850859999999995E-3</v>
      </c>
      <c r="G84" s="6" t="s">
        <v>429</v>
      </c>
      <c r="H84" s="6" t="s">
        <v>429</v>
      </c>
      <c r="I84" s="6">
        <v>3.4369759999999991E-3</v>
      </c>
      <c r="J84" s="6">
        <v>1.7184879999999993E-2</v>
      </c>
      <c r="K84" s="6">
        <v>6.8739519999999971E-2</v>
      </c>
      <c r="L84" s="6">
        <v>4.4680687999999981E-7</v>
      </c>
      <c r="M84" s="6">
        <v>4.0814089999999991E-4</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42.962199999999989</v>
      </c>
      <c r="AL84" s="139" t="s">
        <v>432</v>
      </c>
    </row>
    <row r="85" spans="1:38" s="2" customFormat="1" ht="26.25" customHeight="1" thickBot="1" x14ac:dyDescent="0.25">
      <c r="A85" s="57" t="s">
        <v>208</v>
      </c>
      <c r="B85" s="61" t="s">
        <v>215</v>
      </c>
      <c r="C85" s="108" t="s">
        <v>402</v>
      </c>
      <c r="D85" s="59"/>
      <c r="E85" s="6" t="s">
        <v>429</v>
      </c>
      <c r="F85" s="6">
        <v>4.7134167429525036</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10.052303025267069</v>
      </c>
      <c r="AL85" s="139" t="s">
        <v>216</v>
      </c>
    </row>
    <row r="86" spans="1:38" s="2" customFormat="1" ht="26.25" customHeight="1" thickBot="1" x14ac:dyDescent="0.25">
      <c r="A86" s="57" t="s">
        <v>208</v>
      </c>
      <c r="B86" s="61" t="s">
        <v>217</v>
      </c>
      <c r="C86" s="62" t="s">
        <v>218</v>
      </c>
      <c r="D86" s="59"/>
      <c r="E86" s="6" t="s">
        <v>429</v>
      </c>
      <c r="F86" s="6">
        <v>3.2714901795351074E-2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2.1958470617627894E-2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1.2248057829421957</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0.10793016740678223</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0.97172491026164731</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1.538424049796038</v>
      </c>
      <c r="AL90" s="139" t="s">
        <v>219</v>
      </c>
    </row>
    <row r="91" spans="1:38" s="2" customFormat="1" ht="26.25" customHeight="1" thickBot="1" x14ac:dyDescent="0.25">
      <c r="A91" s="57" t="s">
        <v>208</v>
      </c>
      <c r="B91" s="61" t="s">
        <v>403</v>
      </c>
      <c r="C91" s="61" t="s">
        <v>228</v>
      </c>
      <c r="D91" s="59"/>
      <c r="E91" s="6">
        <v>3.9755955645210247E-3</v>
      </c>
      <c r="F91" s="6">
        <v>1.06734727708232E-2</v>
      </c>
      <c r="G91" s="6">
        <v>7.1111940000000002E-5</v>
      </c>
      <c r="H91" s="6">
        <v>9.1518413220901419E-3</v>
      </c>
      <c r="I91" s="6">
        <v>5.9543323198995371E-2</v>
      </c>
      <c r="J91" s="6">
        <v>5.9544452984055377E-2</v>
      </c>
      <c r="K91" s="6">
        <v>5.9544686334825375E-2</v>
      </c>
      <c r="L91" s="6">
        <v>2.6794495439547915E-4</v>
      </c>
      <c r="M91" s="6">
        <v>0.12167835065172691</v>
      </c>
      <c r="N91" s="6">
        <v>1.8460847999999998E-2</v>
      </c>
      <c r="O91" s="6">
        <v>1.1943269593563075E-2</v>
      </c>
      <c r="P91" s="6">
        <v>1.3421789999999999E-6</v>
      </c>
      <c r="Q91" s="6">
        <v>3.1317509999999994E-5</v>
      </c>
      <c r="R91" s="6">
        <v>3.6733319999999997E-4</v>
      </c>
      <c r="S91" s="6">
        <v>2.2363288033563074E-2</v>
      </c>
      <c r="T91" s="6">
        <v>6.6606200167815379E-3</v>
      </c>
      <c r="U91" s="6" t="s">
        <v>429</v>
      </c>
      <c r="V91" s="6">
        <v>1.2076430016781537E-2</v>
      </c>
      <c r="W91" s="6">
        <v>2.2052629691783474E-4</v>
      </c>
      <c r="X91" s="6">
        <v>2.4478418957879657E-4</v>
      </c>
      <c r="Y91" s="6">
        <v>9.9236833613025623E-5</v>
      </c>
      <c r="Z91" s="6">
        <v>9.9236833613025623E-5</v>
      </c>
      <c r="AA91" s="6">
        <v>9.9236833613025623E-5</v>
      </c>
      <c r="AB91" s="6">
        <v>5.424946904178734E-4</v>
      </c>
      <c r="AC91" s="6" t="s">
        <v>429</v>
      </c>
      <c r="AD91" s="6" t="s">
        <v>429</v>
      </c>
      <c r="AE91" s="36"/>
      <c r="AF91" s="24" t="s">
        <v>429</v>
      </c>
      <c r="AG91" s="24" t="s">
        <v>429</v>
      </c>
      <c r="AH91" s="24" t="s">
        <v>429</v>
      </c>
      <c r="AI91" s="24" t="s">
        <v>429</v>
      </c>
      <c r="AJ91" s="24" t="s">
        <v>429</v>
      </c>
      <c r="AK91" s="24">
        <v>2.2288099691783474</v>
      </c>
      <c r="AL91" s="139" t="s">
        <v>437</v>
      </c>
    </row>
    <row r="92" spans="1:38" s="2" customFormat="1" ht="26.25" customHeight="1" thickBot="1" x14ac:dyDescent="0.25">
      <c r="A92" s="57" t="s">
        <v>53</v>
      </c>
      <c r="B92" s="57" t="s">
        <v>229</v>
      </c>
      <c r="C92" s="57" t="s">
        <v>230</v>
      </c>
      <c r="D92" s="64"/>
      <c r="E92" s="6" t="s">
        <v>429</v>
      </c>
      <c r="F92" s="6" t="s">
        <v>429</v>
      </c>
      <c r="G92" s="6">
        <v>2.996E-3</v>
      </c>
      <c r="H92" s="6" t="s">
        <v>438</v>
      </c>
      <c r="I92" s="6" t="s">
        <v>438</v>
      </c>
      <c r="J92" s="6" t="s">
        <v>438</v>
      </c>
      <c r="K92" s="6" t="s">
        <v>438</v>
      </c>
      <c r="L92" s="6" t="s">
        <v>438</v>
      </c>
      <c r="M92" s="6" t="s">
        <v>429</v>
      </c>
      <c r="N92" s="6" t="s">
        <v>429</v>
      </c>
      <c r="O92" s="6" t="s">
        <v>429</v>
      </c>
      <c r="P92" s="6" t="s">
        <v>429</v>
      </c>
      <c r="Q92" s="6" t="s">
        <v>429</v>
      </c>
      <c r="R92" s="6" t="s">
        <v>429</v>
      </c>
      <c r="S92" s="6" t="s">
        <v>429</v>
      </c>
      <c r="T92" s="6" t="s">
        <v>429</v>
      </c>
      <c r="U92" s="6" t="s">
        <v>429</v>
      </c>
      <c r="V92" s="6" t="s">
        <v>429</v>
      </c>
      <c r="W92" s="6" t="s">
        <v>429</v>
      </c>
      <c r="X92" s="6" t="s">
        <v>429</v>
      </c>
      <c r="Y92" s="6" t="s">
        <v>438</v>
      </c>
      <c r="Z92" s="6" t="s">
        <v>438</v>
      </c>
      <c r="AA92" s="6" t="s">
        <v>438</v>
      </c>
      <c r="AB92" s="6" t="s">
        <v>438</v>
      </c>
      <c r="AC92" s="6" t="s">
        <v>438</v>
      </c>
      <c r="AD92" s="6" t="s">
        <v>429</v>
      </c>
      <c r="AE92" s="36"/>
      <c r="AF92" s="24" t="s">
        <v>429</v>
      </c>
      <c r="AG92" s="24" t="s">
        <v>429</v>
      </c>
      <c r="AH92" s="24" t="s">
        <v>429</v>
      </c>
      <c r="AI92" s="24" t="s">
        <v>429</v>
      </c>
      <c r="AJ92" s="24" t="s">
        <v>429</v>
      </c>
      <c r="AK92" s="24">
        <v>1.498</v>
      </c>
      <c r="AL92" s="38" t="s">
        <v>231</v>
      </c>
    </row>
    <row r="93" spans="1:38" s="2" customFormat="1" ht="26.25" customHeight="1" thickBot="1" x14ac:dyDescent="0.25">
      <c r="A93" s="57" t="s">
        <v>53</v>
      </c>
      <c r="B93" s="61" t="s">
        <v>232</v>
      </c>
      <c r="C93" s="57" t="s">
        <v>404</v>
      </c>
      <c r="D93" s="64"/>
      <c r="E93" s="6" t="s">
        <v>429</v>
      </c>
      <c r="F93" s="6">
        <v>1.8450509500000001</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1667.28</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0.18392599600801104</v>
      </c>
      <c r="F99" s="6">
        <v>4.5031322914546559</v>
      </c>
      <c r="G99" s="6" t="s">
        <v>429</v>
      </c>
      <c r="H99" s="6">
        <v>5.2701662838868835</v>
      </c>
      <c r="I99" s="6">
        <v>0.10008919999999999</v>
      </c>
      <c r="J99" s="6">
        <v>0.1537956</v>
      </c>
      <c r="K99" s="6">
        <v>0.33688559999999995</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274.60000000000002</v>
      </c>
      <c r="AL99" s="38" t="s">
        <v>245</v>
      </c>
    </row>
    <row r="100" spans="1:38" s="2" customFormat="1" ht="26.25" customHeight="1" thickBot="1" x14ac:dyDescent="0.25">
      <c r="A100" s="57" t="s">
        <v>243</v>
      </c>
      <c r="B100" s="57" t="s">
        <v>246</v>
      </c>
      <c r="C100" s="58" t="s">
        <v>407</v>
      </c>
      <c r="D100" s="70"/>
      <c r="E100" s="6">
        <v>1.6463287467208314E-2</v>
      </c>
      <c r="F100" s="6">
        <v>0.85458430485350967</v>
      </c>
      <c r="G100" s="6" t="s">
        <v>429</v>
      </c>
      <c r="H100" s="6">
        <v>0.60819142234807511</v>
      </c>
      <c r="I100" s="6">
        <v>2.05195E-2</v>
      </c>
      <c r="J100" s="6">
        <v>3.1713310000000001E-2</v>
      </c>
      <c r="K100" s="6">
        <v>6.8399990000000008E-2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234.80000000000004</v>
      </c>
      <c r="AL100" s="38" t="s">
        <v>245</v>
      </c>
    </row>
    <row r="101" spans="1:38" s="2" customFormat="1" ht="26.25" customHeight="1" thickBot="1" x14ac:dyDescent="0.25">
      <c r="A101" s="57" t="s">
        <v>243</v>
      </c>
      <c r="B101" s="57" t="s">
        <v>247</v>
      </c>
      <c r="C101" s="58" t="s">
        <v>248</v>
      </c>
      <c r="D101" s="70"/>
      <c r="E101" s="6">
        <v>6.5204918982387479E-3</v>
      </c>
      <c r="F101" s="6">
        <v>1.2432000000000002E-2</v>
      </c>
      <c r="G101" s="6" t="s">
        <v>429</v>
      </c>
      <c r="H101" s="6">
        <v>0.15989234160469668</v>
      </c>
      <c r="I101" s="6">
        <v>8.7580000000000004E-4</v>
      </c>
      <c r="J101" s="6">
        <v>2.6273999999999998E-3</v>
      </c>
      <c r="K101" s="6">
        <v>6.1305999999999999E-3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55.5</v>
      </c>
      <c r="AL101" s="38" t="s">
        <v>245</v>
      </c>
    </row>
    <row r="102" spans="1:38" s="2" customFormat="1" ht="26.25" customHeight="1" thickBot="1" x14ac:dyDescent="0.25">
      <c r="A102" s="57" t="s">
        <v>243</v>
      </c>
      <c r="B102" s="57" t="s">
        <v>249</v>
      </c>
      <c r="C102" s="58" t="s">
        <v>385</v>
      </c>
      <c r="D102" s="70"/>
      <c r="E102" s="6">
        <v>3.792447046964062E-2</v>
      </c>
      <c r="F102" s="6">
        <v>0.35963152200000004</v>
      </c>
      <c r="G102" s="6" t="s">
        <v>429</v>
      </c>
      <c r="H102" s="6">
        <v>1.9370073961449199</v>
      </c>
      <c r="I102" s="6">
        <v>3.1266960000000004E-3</v>
      </c>
      <c r="J102" s="6">
        <v>6.7112220000000014E-2</v>
      </c>
      <c r="K102" s="6">
        <v>0.44290218000000003</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459.6</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1.1170992876712331E-3</v>
      </c>
      <c r="F104" s="6">
        <v>4.8972E-3</v>
      </c>
      <c r="G104" s="6" t="s">
        <v>429</v>
      </c>
      <c r="H104" s="6">
        <v>2.7392967232876715E-2</v>
      </c>
      <c r="I104" s="6">
        <v>1.5020000000000002E-4</v>
      </c>
      <c r="J104" s="6">
        <v>4.506E-4</v>
      </c>
      <c r="K104" s="6">
        <v>1.0514000000000001E-3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8.4</v>
      </c>
      <c r="AL104" s="38" t="s">
        <v>245</v>
      </c>
    </row>
    <row r="105" spans="1:38" s="2" customFormat="1" ht="26.25" customHeight="1" thickBot="1" x14ac:dyDescent="0.25">
      <c r="A105" s="57" t="s">
        <v>243</v>
      </c>
      <c r="B105" s="57" t="s">
        <v>254</v>
      </c>
      <c r="C105" s="58" t="s">
        <v>255</v>
      </c>
      <c r="D105" s="70"/>
      <c r="E105" s="6">
        <v>1.0383589578082192E-2</v>
      </c>
      <c r="F105" s="6">
        <v>0.11029500000000002</v>
      </c>
      <c r="G105" s="6" t="s">
        <v>429</v>
      </c>
      <c r="H105" s="6">
        <v>0.29582688508414873</v>
      </c>
      <c r="I105" s="6">
        <v>3.2111800000000005E-3</v>
      </c>
      <c r="J105" s="6">
        <v>5.0461400000000002E-3</v>
      </c>
      <c r="K105" s="6">
        <v>1.100976E-2</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25.8</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1.6064069336986304E-2</v>
      </c>
      <c r="F107" s="6">
        <v>0.37356</v>
      </c>
      <c r="G107" s="6" t="s">
        <v>429</v>
      </c>
      <c r="H107" s="6">
        <v>0.49566591540821914</v>
      </c>
      <c r="I107" s="6">
        <v>6.7919999999999994E-3</v>
      </c>
      <c r="J107" s="6">
        <v>9.0560000000000002E-2</v>
      </c>
      <c r="K107" s="6">
        <v>0.43016000000000004</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2264</v>
      </c>
      <c r="AL107" s="38" t="s">
        <v>245</v>
      </c>
    </row>
    <row r="108" spans="1:38" s="2" customFormat="1" ht="26.25" customHeight="1" thickBot="1" x14ac:dyDescent="0.25">
      <c r="A108" s="57" t="s">
        <v>243</v>
      </c>
      <c r="B108" s="57" t="s">
        <v>259</v>
      </c>
      <c r="C108" s="58" t="s">
        <v>379</v>
      </c>
      <c r="D108" s="70"/>
      <c r="E108" s="6">
        <v>8.4354983999999945E-3</v>
      </c>
      <c r="F108" s="6">
        <v>0.15718319999999997</v>
      </c>
      <c r="G108" s="6" t="s">
        <v>429</v>
      </c>
      <c r="H108" s="6">
        <v>0.17423175559999993</v>
      </c>
      <c r="I108" s="6">
        <v>2.9107999999999994E-3</v>
      </c>
      <c r="J108" s="6">
        <v>2.9107999999999998E-2</v>
      </c>
      <c r="K108" s="6">
        <v>5.8215999999999997E-2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1455.3999999999999</v>
      </c>
      <c r="AL108" s="38" t="s">
        <v>245</v>
      </c>
    </row>
    <row r="109" spans="1:38" s="2" customFormat="1" ht="26.25" customHeight="1" thickBot="1" x14ac:dyDescent="0.25">
      <c r="A109" s="57" t="s">
        <v>243</v>
      </c>
      <c r="B109" s="57" t="s">
        <v>260</v>
      </c>
      <c r="C109" s="58" t="s">
        <v>380</v>
      </c>
      <c r="D109" s="70"/>
      <c r="E109" s="6">
        <v>2.1303119232876714E-4</v>
      </c>
      <c r="F109" s="6">
        <v>4.9388999999999995E-3</v>
      </c>
      <c r="G109" s="6" t="s">
        <v>429</v>
      </c>
      <c r="H109" s="6">
        <v>6.1287435331506841E-3</v>
      </c>
      <c r="I109" s="6">
        <v>2.0199999999999998E-4</v>
      </c>
      <c r="J109" s="6">
        <v>1.111E-3</v>
      </c>
      <c r="K109" s="6">
        <v>1.111E-3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10.1</v>
      </c>
      <c r="AL109" s="38" t="s">
        <v>245</v>
      </c>
    </row>
    <row r="110" spans="1:38" s="2" customFormat="1" ht="26.25" customHeight="1" thickBot="1" x14ac:dyDescent="0.25">
      <c r="A110" s="57" t="s">
        <v>243</v>
      </c>
      <c r="B110" s="57" t="s">
        <v>261</v>
      </c>
      <c r="C110" s="58" t="s">
        <v>381</v>
      </c>
      <c r="D110" s="70"/>
      <c r="E110" s="6">
        <v>5.2507014312328762E-4</v>
      </c>
      <c r="F110" s="6">
        <v>2.99268E-2</v>
      </c>
      <c r="G110" s="6" t="s">
        <v>429</v>
      </c>
      <c r="H110" s="6">
        <v>1.4818698518794518E-2</v>
      </c>
      <c r="I110" s="6">
        <v>1.3500000000000001E-3</v>
      </c>
      <c r="J110" s="6">
        <v>9.8280000000000017E-3</v>
      </c>
      <c r="K110" s="6">
        <v>9.8280000000000017E-3</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61.2</v>
      </c>
      <c r="AL110" s="38" t="s">
        <v>245</v>
      </c>
    </row>
    <row r="111" spans="1:38" s="2" customFormat="1" ht="26.25" customHeight="1" thickBot="1" x14ac:dyDescent="0.25">
      <c r="A111" s="57" t="s">
        <v>243</v>
      </c>
      <c r="B111" s="57" t="s">
        <v>262</v>
      </c>
      <c r="C111" s="58" t="s">
        <v>375</v>
      </c>
      <c r="D111" s="70"/>
      <c r="E111" s="6">
        <v>1.3630697657142851E-2</v>
      </c>
      <c r="F111" s="6">
        <v>0.3996519</v>
      </c>
      <c r="G111" s="6" t="s">
        <v>429</v>
      </c>
      <c r="H111" s="6">
        <v>0.2316528542571428</v>
      </c>
      <c r="I111" s="6">
        <v>8.2359999999999996E-4</v>
      </c>
      <c r="J111" s="6">
        <v>1.6471999999999999E-3</v>
      </c>
      <c r="K111" s="6">
        <v>3.7061999999999998E-3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205.9</v>
      </c>
      <c r="AL111" s="38" t="s">
        <v>245</v>
      </c>
    </row>
    <row r="112" spans="1:38" s="2" customFormat="1" ht="26.25" customHeight="1" thickBot="1" x14ac:dyDescent="0.25">
      <c r="A112" s="57" t="s">
        <v>263</v>
      </c>
      <c r="B112" s="57" t="s">
        <v>264</v>
      </c>
      <c r="C112" s="58" t="s">
        <v>265</v>
      </c>
      <c r="D112" s="59"/>
      <c r="E112" s="6">
        <v>0.57999999999999996</v>
      </c>
      <c r="F112" s="6" t="s">
        <v>429</v>
      </c>
      <c r="G112" s="6" t="s">
        <v>429</v>
      </c>
      <c r="H112" s="6">
        <v>0.50586244374763623</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14500000</v>
      </c>
      <c r="AL112" s="38" t="s">
        <v>417</v>
      </c>
    </row>
    <row r="113" spans="1:38" s="2" customFormat="1" ht="26.25" customHeight="1" thickBot="1" x14ac:dyDescent="0.25">
      <c r="A113" s="57" t="s">
        <v>263</v>
      </c>
      <c r="B113" s="71" t="s">
        <v>266</v>
      </c>
      <c r="C113" s="72" t="s">
        <v>267</v>
      </c>
      <c r="D113" s="59"/>
      <c r="E113" s="6">
        <v>1.118509386537881</v>
      </c>
      <c r="F113" s="6" t="s">
        <v>439</v>
      </c>
      <c r="G113" s="6" t="s">
        <v>429</v>
      </c>
      <c r="H113" s="6">
        <v>3.179556466300999</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t="s">
        <v>428</v>
      </c>
      <c r="F114" s="6" t="s">
        <v>429</v>
      </c>
      <c r="G114" s="6" t="s">
        <v>429</v>
      </c>
      <c r="H114" s="6" t="s">
        <v>428</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t="s">
        <v>428</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0.22200789296623624</v>
      </c>
      <c r="F116" s="6" t="s">
        <v>439</v>
      </c>
      <c r="G116" s="6" t="s">
        <v>429</v>
      </c>
      <c r="H116" s="6">
        <v>0.37709580529687775</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9.7144499999999995E-2</v>
      </c>
      <c r="J119" s="6">
        <v>0.84230099999999997</v>
      </c>
      <c r="K119" s="6">
        <v>1.538316</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986.1</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0.84804599999999997</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986.1</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1.4266666666666674E-3</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1.5915030299999997E-2</v>
      </c>
      <c r="F124" s="6">
        <v>4.1623925399999998E-2</v>
      </c>
      <c r="G124" s="6">
        <v>3.6726992999999994E-3</v>
      </c>
      <c r="H124" s="6">
        <v>3.6726992999999994E-3</v>
      </c>
      <c r="I124" s="6">
        <v>1.7122124136600005E-2</v>
      </c>
      <c r="J124" s="6">
        <v>2.0927040611400001E-2</v>
      </c>
      <c r="K124" s="6">
        <v>3.2341790035800004E-2</v>
      </c>
      <c r="L124" s="6">
        <v>1.5409911722940003E-3</v>
      </c>
      <c r="M124" s="6">
        <v>0.45663894629999996</v>
      </c>
      <c r="N124" s="6" t="s">
        <v>429</v>
      </c>
      <c r="O124" s="6" t="s">
        <v>429</v>
      </c>
      <c r="P124" s="6" t="s">
        <v>429</v>
      </c>
      <c r="Q124" s="6" t="s">
        <v>429</v>
      </c>
      <c r="R124" s="6" t="s">
        <v>429</v>
      </c>
      <c r="S124" s="6" t="s">
        <v>429</v>
      </c>
      <c r="T124" s="6" t="s">
        <v>429</v>
      </c>
      <c r="U124" s="6" t="s">
        <v>429</v>
      </c>
      <c r="V124" s="6" t="s">
        <v>429</v>
      </c>
      <c r="W124" s="6">
        <v>9.5122911869999997E-3</v>
      </c>
      <c r="X124" s="6">
        <v>1.3697699309280002E-2</v>
      </c>
      <c r="Y124" s="6">
        <v>8.218619585568002E-3</v>
      </c>
      <c r="Z124" s="6">
        <v>4.109309792784001E-3</v>
      </c>
      <c r="AA124" s="6">
        <v>5.4790797237120005E-3</v>
      </c>
      <c r="AB124" s="6">
        <v>3.1504708411344007E-2</v>
      </c>
      <c r="AC124" s="6" t="s">
        <v>429</v>
      </c>
      <c r="AD124" s="6" t="s">
        <v>429</v>
      </c>
      <c r="AE124" s="36"/>
      <c r="AF124" s="24" t="s">
        <v>429</v>
      </c>
      <c r="AG124" s="24" t="s">
        <v>429</v>
      </c>
      <c r="AH124" s="24" t="s">
        <v>429</v>
      </c>
      <c r="AI124" s="24" t="s">
        <v>429</v>
      </c>
      <c r="AJ124" s="24" t="s">
        <v>429</v>
      </c>
      <c r="AK124" s="24">
        <v>1224.2330999999999</v>
      </c>
      <c r="AL124" s="38" t="s">
        <v>442</v>
      </c>
    </row>
    <row r="125" spans="1:38" s="2" customFormat="1" ht="26.25" customHeight="1" thickBot="1" x14ac:dyDescent="0.25">
      <c r="A125" s="57" t="s">
        <v>288</v>
      </c>
      <c r="B125" s="57" t="s">
        <v>289</v>
      </c>
      <c r="C125" s="58" t="s">
        <v>290</v>
      </c>
      <c r="D125" s="59"/>
      <c r="E125" s="6" t="s">
        <v>429</v>
      </c>
      <c r="F125" s="6">
        <v>0.24439327842289205</v>
      </c>
      <c r="G125" s="6" t="s">
        <v>429</v>
      </c>
      <c r="H125" s="6" t="s">
        <v>438</v>
      </c>
      <c r="I125" s="6">
        <v>1.783108799999998E-5</v>
      </c>
      <c r="J125" s="6">
        <v>1.1833358399999986E-4</v>
      </c>
      <c r="K125" s="6">
        <v>2.5017556799999973E-4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540.33599999999933</v>
      </c>
      <c r="AL125" s="38" t="s">
        <v>424</v>
      </c>
    </row>
    <row r="126" spans="1:38" s="2" customFormat="1" ht="26.25" customHeight="1" thickBot="1" x14ac:dyDescent="0.25">
      <c r="A126" s="57" t="s">
        <v>288</v>
      </c>
      <c r="B126" s="57" t="s">
        <v>291</v>
      </c>
      <c r="C126" s="58" t="s">
        <v>292</v>
      </c>
      <c r="D126" s="59"/>
      <c r="E126" s="6" t="s">
        <v>438</v>
      </c>
      <c r="F126" s="6" t="s">
        <v>438</v>
      </c>
      <c r="G126" s="6" t="s">
        <v>438</v>
      </c>
      <c r="H126" s="6">
        <v>3.7071310464000098E-2</v>
      </c>
      <c r="I126" s="6" t="s">
        <v>429</v>
      </c>
      <c r="J126" s="6" t="s">
        <v>429</v>
      </c>
      <c r="K126" s="6" t="s">
        <v>429</v>
      </c>
      <c r="L126" s="6" t="s">
        <v>429</v>
      </c>
      <c r="M126" s="6" t="s">
        <v>438</v>
      </c>
      <c r="N126" s="6" t="s">
        <v>438</v>
      </c>
      <c r="O126" s="6" t="s">
        <v>438</v>
      </c>
      <c r="P126" s="6" t="s">
        <v>438</v>
      </c>
      <c r="Q126" s="6" t="s">
        <v>438</v>
      </c>
      <c r="R126" s="6" t="s">
        <v>438</v>
      </c>
      <c r="S126" s="6" t="s">
        <v>438</v>
      </c>
      <c r="T126" s="6" t="s">
        <v>438</v>
      </c>
      <c r="U126" s="6" t="s">
        <v>438</v>
      </c>
      <c r="V126" s="6" t="s">
        <v>438</v>
      </c>
      <c r="W126" s="6" t="s">
        <v>438</v>
      </c>
      <c r="X126" s="6" t="s">
        <v>438</v>
      </c>
      <c r="Y126" s="6" t="s">
        <v>438</v>
      </c>
      <c r="Z126" s="6" t="s">
        <v>438</v>
      </c>
      <c r="AA126" s="6" t="s">
        <v>438</v>
      </c>
      <c r="AB126" s="6" t="s">
        <v>438</v>
      </c>
      <c r="AC126" s="6" t="s">
        <v>438</v>
      </c>
      <c r="AD126" s="6" t="s">
        <v>438</v>
      </c>
      <c r="AE126" s="36"/>
      <c r="AF126" s="24" t="s">
        <v>429</v>
      </c>
      <c r="AG126" s="24" t="s">
        <v>429</v>
      </c>
      <c r="AH126" s="24" t="s">
        <v>429</v>
      </c>
      <c r="AI126" s="24" t="s">
        <v>429</v>
      </c>
      <c r="AJ126" s="24" t="s">
        <v>429</v>
      </c>
      <c r="AK126" s="24">
        <v>221.29448767086828</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3.1713891486321417E-4</v>
      </c>
      <c r="F130" s="6">
        <v>2.6975034137790631E-3</v>
      </c>
      <c r="G130" s="6">
        <v>1.7132791952380537E-5</v>
      </c>
      <c r="H130" s="6" t="s">
        <v>438</v>
      </c>
      <c r="I130" s="6">
        <v>1.4581099533940883E-6</v>
      </c>
      <c r="J130" s="6">
        <v>2.5516924184396544E-6</v>
      </c>
      <c r="K130" s="6">
        <v>3.6452748834852208E-6</v>
      </c>
      <c r="L130" s="6">
        <v>5.1033848368793093E-8</v>
      </c>
      <c r="M130" s="6">
        <v>2.5516924184396545E-4</v>
      </c>
      <c r="N130" s="6">
        <v>4.7388573485307868E-4</v>
      </c>
      <c r="O130" s="6">
        <v>3.6452748834852209E-5</v>
      </c>
      <c r="P130" s="6">
        <v>2.0413539347517236E-5</v>
      </c>
      <c r="Q130" s="6">
        <v>5.8324398135763531E-6</v>
      </c>
      <c r="R130" s="6" t="s">
        <v>438</v>
      </c>
      <c r="S130" s="6" t="s">
        <v>438</v>
      </c>
      <c r="T130" s="6">
        <v>5.1033848368793094E-5</v>
      </c>
      <c r="U130" s="6" t="s">
        <v>438</v>
      </c>
      <c r="V130" s="6" t="s">
        <v>438</v>
      </c>
      <c r="W130" s="6">
        <v>0.12758462092198272</v>
      </c>
      <c r="X130" s="6" t="s">
        <v>438</v>
      </c>
      <c r="Y130" s="6" t="s">
        <v>438</v>
      </c>
      <c r="Z130" s="6" t="s">
        <v>438</v>
      </c>
      <c r="AA130" s="6" t="s">
        <v>438</v>
      </c>
      <c r="AB130" s="6">
        <v>7.2905497669704417E-9</v>
      </c>
      <c r="AC130" s="6">
        <v>7.2905497669704413E-4</v>
      </c>
      <c r="AD130" s="6" t="s">
        <v>429</v>
      </c>
      <c r="AE130" s="36"/>
      <c r="AF130" s="24" t="s">
        <v>429</v>
      </c>
      <c r="AG130" s="24" t="s">
        <v>429</v>
      </c>
      <c r="AH130" s="24" t="s">
        <v>429</v>
      </c>
      <c r="AI130" s="24" t="s">
        <v>429</v>
      </c>
      <c r="AJ130" s="24" t="s">
        <v>429</v>
      </c>
      <c r="AK130" s="24">
        <v>0.36452748834852206</v>
      </c>
      <c r="AL130" s="38" t="s">
        <v>300</v>
      </c>
    </row>
    <row r="131" spans="1:38" s="2" customFormat="1" ht="26.25" customHeight="1" thickBot="1" x14ac:dyDescent="0.25">
      <c r="A131" s="57" t="s">
        <v>288</v>
      </c>
      <c r="B131" s="61" t="s">
        <v>303</v>
      </c>
      <c r="C131" s="68" t="s">
        <v>304</v>
      </c>
      <c r="D131" s="59"/>
      <c r="E131" s="6">
        <v>2.2808487308127013E-4</v>
      </c>
      <c r="F131" s="6">
        <v>6.9417135285603944E-5</v>
      </c>
      <c r="G131" s="6">
        <v>5.3550361506037339E-5</v>
      </c>
      <c r="H131" s="6" t="s">
        <v>438</v>
      </c>
      <c r="I131" s="6" t="s">
        <v>438</v>
      </c>
      <c r="J131" s="6" t="s">
        <v>438</v>
      </c>
      <c r="K131" s="6">
        <v>1.6858447140789532E-3</v>
      </c>
      <c r="L131" s="6">
        <v>3.8774428423815926E-5</v>
      </c>
      <c r="M131" s="6">
        <v>1.884179386323536E-5</v>
      </c>
      <c r="N131" s="6">
        <v>6.1483748395820652E-3</v>
      </c>
      <c r="O131" s="6">
        <v>7.9333868897833097E-4</v>
      </c>
      <c r="P131" s="6">
        <v>4.2641954532585281E-3</v>
      </c>
      <c r="Q131" s="6">
        <v>1.9833467224458275E-5</v>
      </c>
      <c r="R131" s="6">
        <v>1.9833467224458274E-4</v>
      </c>
      <c r="S131" s="6">
        <v>9.7183989399845551E-3</v>
      </c>
      <c r="T131" s="6">
        <v>1.9833467224458274E-4</v>
      </c>
      <c r="U131" s="6" t="s">
        <v>438</v>
      </c>
      <c r="V131" s="6" t="s">
        <v>438</v>
      </c>
      <c r="W131" s="6">
        <v>3.9666934448916544</v>
      </c>
      <c r="X131" s="6" t="s">
        <v>438</v>
      </c>
      <c r="Y131" s="6" t="s">
        <v>438</v>
      </c>
      <c r="Z131" s="6" t="s">
        <v>438</v>
      </c>
      <c r="AA131" s="6" t="s">
        <v>438</v>
      </c>
      <c r="AB131" s="6">
        <v>3.9666934448916551E-9</v>
      </c>
      <c r="AC131" s="6">
        <v>9.9167336122291377E-3</v>
      </c>
      <c r="AD131" s="6" t="s">
        <v>429</v>
      </c>
      <c r="AE131" s="36"/>
      <c r="AF131" s="24" t="s">
        <v>429</v>
      </c>
      <c r="AG131" s="24" t="s">
        <v>429</v>
      </c>
      <c r="AH131" s="24" t="s">
        <v>429</v>
      </c>
      <c r="AI131" s="24" t="s">
        <v>429</v>
      </c>
      <c r="AJ131" s="24" t="s">
        <v>429</v>
      </c>
      <c r="AK131" s="24">
        <v>9.9167336122291366E-2</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6.7567499999999993E-4</v>
      </c>
      <c r="F133" s="6">
        <v>1.0647E-5</v>
      </c>
      <c r="G133" s="6">
        <v>9.2546999999999993E-5</v>
      </c>
      <c r="H133" s="6" t="s">
        <v>429</v>
      </c>
      <c r="I133" s="6" t="s">
        <v>429</v>
      </c>
      <c r="J133" s="6" t="s">
        <v>429</v>
      </c>
      <c r="K133" s="6" t="s">
        <v>429</v>
      </c>
      <c r="L133" s="6" t="s">
        <v>429</v>
      </c>
      <c r="M133" s="6">
        <v>1.1466000000000002E-4</v>
      </c>
      <c r="N133" s="6">
        <v>2.4594570000000001E-5</v>
      </c>
      <c r="O133" s="6">
        <v>4.1195700000000008E-6</v>
      </c>
      <c r="P133" s="6">
        <v>1.2203099999999998E-3</v>
      </c>
      <c r="Q133" s="6">
        <v>1.114659E-5</v>
      </c>
      <c r="R133" s="6">
        <v>1.1105640000000002E-5</v>
      </c>
      <c r="S133" s="6">
        <v>1.0180170000000001E-5</v>
      </c>
      <c r="T133" s="6">
        <v>1.4193269999999998E-5</v>
      </c>
      <c r="U133" s="6">
        <v>1.6199820000000002E-5</v>
      </c>
      <c r="V133" s="6">
        <v>1.3113828000000001E-4</v>
      </c>
      <c r="W133" s="6">
        <v>2.2113E-5</v>
      </c>
      <c r="X133" s="6">
        <v>1.0810799999999999E-8</v>
      </c>
      <c r="Y133" s="6">
        <v>5.9049899999999999E-9</v>
      </c>
      <c r="Z133" s="6">
        <v>5.2743600000000004E-9</v>
      </c>
      <c r="AA133" s="6">
        <v>5.7248100000000006E-9</v>
      </c>
      <c r="AB133" s="6">
        <v>2.7714960000000001E-8</v>
      </c>
      <c r="AC133" s="6">
        <v>1.2285E-4</v>
      </c>
      <c r="AD133" s="6">
        <v>3.3578999999999998E-4</v>
      </c>
      <c r="AE133" s="36"/>
      <c r="AF133" s="24" t="s">
        <v>429</v>
      </c>
      <c r="AG133" s="24" t="s">
        <v>429</v>
      </c>
      <c r="AH133" s="24" t="s">
        <v>429</v>
      </c>
      <c r="AI133" s="24" t="s">
        <v>429</v>
      </c>
      <c r="AJ133" s="24" t="s">
        <v>429</v>
      </c>
      <c r="AK133" s="24">
        <v>819</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2.1857880000000001E-3</v>
      </c>
      <c r="G136" s="6" t="s">
        <v>429</v>
      </c>
      <c r="H136" s="6">
        <v>0.17437920000000001</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54.082728900000006</v>
      </c>
      <c r="AL136" s="38" t="s">
        <v>415</v>
      </c>
    </row>
    <row r="137" spans="1:38" s="2" customFormat="1" ht="26.25" customHeight="1" thickBot="1" x14ac:dyDescent="0.25">
      <c r="A137" s="57" t="s">
        <v>288</v>
      </c>
      <c r="B137" s="57" t="s">
        <v>315</v>
      </c>
      <c r="C137" s="58" t="s">
        <v>316</v>
      </c>
      <c r="D137" s="59"/>
      <c r="E137" s="6" t="s">
        <v>429</v>
      </c>
      <c r="F137" s="6">
        <v>4.4212530000000002E-4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19.854590077600001</v>
      </c>
      <c r="AL137" s="38" t="s">
        <v>415</v>
      </c>
    </row>
    <row r="138" spans="1:38" s="2" customFormat="1" ht="26.25" customHeight="1" thickBot="1" x14ac:dyDescent="0.25">
      <c r="A138" s="61" t="s">
        <v>288</v>
      </c>
      <c r="B138" s="61" t="s">
        <v>317</v>
      </c>
      <c r="C138" s="63" t="s">
        <v>318</v>
      </c>
      <c r="D138" s="60"/>
      <c r="E138" s="6" t="s">
        <v>429</v>
      </c>
      <c r="F138" s="6">
        <v>3.7754520000000003E-4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0.22074622318298046</v>
      </c>
      <c r="F140" s="6" t="s">
        <v>429</v>
      </c>
      <c r="G140" s="6" t="s">
        <v>429</v>
      </c>
      <c r="H140" s="6" t="s">
        <v>429</v>
      </c>
      <c r="I140" s="6">
        <v>1.8061054624062038</v>
      </c>
      <c r="J140" s="6">
        <v>2.2074622318298043</v>
      </c>
      <c r="K140" s="6">
        <v>3.4115325401006076</v>
      </c>
      <c r="L140" s="6">
        <v>0.16254949161655835</v>
      </c>
      <c r="M140" s="6">
        <v>15.652914007520431</v>
      </c>
      <c r="N140" s="6" t="s">
        <v>429</v>
      </c>
      <c r="O140" s="6" t="s">
        <v>429</v>
      </c>
      <c r="P140" s="6" t="s">
        <v>429</v>
      </c>
      <c r="Q140" s="6" t="s">
        <v>429</v>
      </c>
      <c r="R140" s="6" t="s">
        <v>429</v>
      </c>
      <c r="S140" s="6" t="s">
        <v>429</v>
      </c>
      <c r="T140" s="6" t="s">
        <v>429</v>
      </c>
      <c r="U140" s="6" t="s">
        <v>429</v>
      </c>
      <c r="V140" s="6" t="s">
        <v>429</v>
      </c>
      <c r="W140" s="6">
        <v>1.0033919235590021</v>
      </c>
      <c r="X140" s="6">
        <v>1.4448843699249627</v>
      </c>
      <c r="Y140" s="6">
        <v>0.86693062195497783</v>
      </c>
      <c r="Z140" s="6">
        <v>0.43346531097748892</v>
      </c>
      <c r="AA140" s="6">
        <v>0.57795374796998522</v>
      </c>
      <c r="AB140" s="6">
        <v>3.3232340508274145</v>
      </c>
      <c r="AC140" s="6" t="s">
        <v>429</v>
      </c>
      <c r="AD140" s="6" t="s">
        <v>429</v>
      </c>
      <c r="AE140" s="36"/>
      <c r="AF140" s="24" t="s">
        <v>429</v>
      </c>
      <c r="AG140" s="24" t="s">
        <v>429</v>
      </c>
      <c r="AH140" s="24" t="s">
        <v>429</v>
      </c>
      <c r="AI140" s="24" t="s">
        <v>429</v>
      </c>
      <c r="AJ140" s="24" t="s">
        <v>429</v>
      </c>
      <c r="AK140" s="24">
        <v>323.67481410000005</v>
      </c>
      <c r="AL140" s="38" t="s">
        <v>440</v>
      </c>
    </row>
    <row r="141" spans="1:38" s="9" customFormat="1" ht="37.5" customHeight="1" thickBot="1" x14ac:dyDescent="0.25">
      <c r="A141" s="75"/>
      <c r="B141" s="76" t="s">
        <v>323</v>
      </c>
      <c r="C141" s="77" t="s">
        <v>387</v>
      </c>
      <c r="D141" s="75" t="s">
        <v>142</v>
      </c>
      <c r="E141" s="20">
        <f>SUM(E14:E140)</f>
        <v>50.890823551514011</v>
      </c>
      <c r="F141" s="20">
        <f t="shared" ref="F141:AD141" si="0">SUM(F14:F140)</f>
        <v>62.916839551447836</v>
      </c>
      <c r="G141" s="20">
        <f t="shared" si="0"/>
        <v>55.679502178410381</v>
      </c>
      <c r="H141" s="20">
        <f t="shared" si="0"/>
        <v>16.165567925477063</v>
      </c>
      <c r="I141" s="20">
        <f t="shared" si="0"/>
        <v>29.571111283547744</v>
      </c>
      <c r="J141" s="20">
        <f t="shared" si="0"/>
        <v>33.123179597447255</v>
      </c>
      <c r="K141" s="20">
        <f t="shared" si="0"/>
        <v>40.510501735549582</v>
      </c>
      <c r="L141" s="20">
        <f t="shared" si="0"/>
        <v>3.7324417585856753</v>
      </c>
      <c r="M141" s="20">
        <f t="shared" si="0"/>
        <v>336.99321799409353</v>
      </c>
      <c r="N141" s="20">
        <f t="shared" si="0"/>
        <v>123.17413199967702</v>
      </c>
      <c r="O141" s="20">
        <f t="shared" si="0"/>
        <v>0.86070942430112773</v>
      </c>
      <c r="P141" s="20">
        <f t="shared" si="0"/>
        <v>0.1300618060189099</v>
      </c>
      <c r="Q141" s="20">
        <f t="shared" si="0"/>
        <v>8.9337102878449457</v>
      </c>
      <c r="R141" s="20">
        <f>SUM(R14:R140)</f>
        <v>1.9607742679699931</v>
      </c>
      <c r="S141" s="20">
        <f t="shared" si="0"/>
        <v>2.7659834474412563</v>
      </c>
      <c r="T141" s="20">
        <f t="shared" si="0"/>
        <v>10.597904502607845</v>
      </c>
      <c r="U141" s="20">
        <f t="shared" si="0"/>
        <v>0.26941097045682644</v>
      </c>
      <c r="V141" s="20">
        <f t="shared" si="0"/>
        <v>29.670496825168065</v>
      </c>
      <c r="W141" s="20">
        <f t="shared" si="0"/>
        <v>35.097016325132316</v>
      </c>
      <c r="X141" s="20">
        <f t="shared" si="0"/>
        <v>6.2106893281886704</v>
      </c>
      <c r="Y141" s="20">
        <f t="shared" si="0"/>
        <v>5.6088598578704154</v>
      </c>
      <c r="Z141" s="20">
        <f t="shared" si="0"/>
        <v>2.1775121171692455</v>
      </c>
      <c r="AA141" s="20">
        <f t="shared" si="0"/>
        <v>3.1704401124837238</v>
      </c>
      <c r="AB141" s="20">
        <f t="shared" si="0"/>
        <v>17.171942727843323</v>
      </c>
      <c r="AC141" s="20">
        <f t="shared" si="0"/>
        <v>0.26559676091999357</v>
      </c>
      <c r="AD141" s="20">
        <f t="shared" si="0"/>
        <v>1.1538895755430905</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50.890823551514011</v>
      </c>
      <c r="F152" s="14">
        <f t="shared" ref="F152:AD152" si="1">F141 + F151 + IF(AND(OR($B$4="AT",$B$4="BE",$B$4="CH",$B$4="GB",$B$4="IE",$B$4="LT",$B$4="LU",$B$4="NL"),SUM(F143:F149)&gt;0),SUM(F143:F149)-SUM(F27:F33),0)</f>
        <v>62.916839551447836</v>
      </c>
      <c r="G152" s="14">
        <f t="shared" si="1"/>
        <v>55.679502178410381</v>
      </c>
      <c r="H152" s="14">
        <f t="shared" si="1"/>
        <v>16.165567925477063</v>
      </c>
      <c r="I152" s="14">
        <f t="shared" si="1"/>
        <v>29.571111283547744</v>
      </c>
      <c r="J152" s="14">
        <f t="shared" si="1"/>
        <v>33.123179597447255</v>
      </c>
      <c r="K152" s="14">
        <f t="shared" si="1"/>
        <v>40.510501735549582</v>
      </c>
      <c r="L152" s="14">
        <f t="shared" si="1"/>
        <v>3.7324417585856753</v>
      </c>
      <c r="M152" s="14">
        <f t="shared" si="1"/>
        <v>336.99321799409353</v>
      </c>
      <c r="N152" s="14">
        <f t="shared" si="1"/>
        <v>123.17413199967702</v>
      </c>
      <c r="O152" s="14">
        <f t="shared" si="1"/>
        <v>0.86070942430112773</v>
      </c>
      <c r="P152" s="14">
        <f t="shared" si="1"/>
        <v>0.1300618060189099</v>
      </c>
      <c r="Q152" s="14">
        <f t="shared" si="1"/>
        <v>8.9337102878449457</v>
      </c>
      <c r="R152" s="14">
        <f t="shared" si="1"/>
        <v>1.9607742679699931</v>
      </c>
      <c r="S152" s="14">
        <f t="shared" si="1"/>
        <v>2.7659834474412563</v>
      </c>
      <c r="T152" s="14">
        <f t="shared" si="1"/>
        <v>10.597904502607845</v>
      </c>
      <c r="U152" s="14">
        <f t="shared" si="1"/>
        <v>0.26941097045682644</v>
      </c>
      <c r="V152" s="14">
        <f t="shared" si="1"/>
        <v>29.670496825168065</v>
      </c>
      <c r="W152" s="14">
        <f t="shared" si="1"/>
        <v>35.097016325132316</v>
      </c>
      <c r="X152" s="14">
        <f t="shared" si="1"/>
        <v>6.2106893281886704</v>
      </c>
      <c r="Y152" s="14">
        <f t="shared" si="1"/>
        <v>5.6088598578704154</v>
      </c>
      <c r="Z152" s="14">
        <f t="shared" si="1"/>
        <v>2.1775121171692455</v>
      </c>
      <c r="AA152" s="14">
        <f t="shared" si="1"/>
        <v>3.1704401124837238</v>
      </c>
      <c r="AB152" s="14">
        <f t="shared" si="1"/>
        <v>17.171942727843323</v>
      </c>
      <c r="AC152" s="14">
        <f t="shared" si="1"/>
        <v>0.26559676091999357</v>
      </c>
      <c r="AD152" s="14">
        <f t="shared" si="1"/>
        <v>1.1538895755430905</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50.890823551514011</v>
      </c>
      <c r="F154" s="14">
        <f>F141 + F153 - IF(OR($B$6=2005,$B$6&gt;=2020),SUM(F99:F122),0) + IF(AND(OR($B$4="AT",$B$4="BE",$B$4="CH",$B$4="GB",$B$4="IE",$B$4="LT",$B$4="LU",$B$4="NL"),SUM(F143:F149)&gt;0),SUM(F143:F149)-SUM(F27:F33),0)</f>
        <v>62.916839551447836</v>
      </c>
      <c r="G154" s="14">
        <f>G141 + G153 + IF(AND(OR($B$4="AT",$B$4="BE",$B$4="CH",$B$4="GB",$B$4="IE",$B$4="LT",$B$4="LU",$B$4="NL"),SUM(G143:G149)&gt;0),SUM(G143:G149)-SUM(G27:G33),0)</f>
        <v>55.679502178410381</v>
      </c>
      <c r="H154" s="14">
        <f t="shared" ref="H154:AD154" si="2">H141 + H153 + IF(AND(OR($B$4="AT",$B$4="BE",$B$4="CH",$B$4="GB",$B$4="IE",$B$4="LT",$B$4="LU",$B$4="NL"),SUM(H143:H149)&gt;0),SUM(H143:H149)-SUM(H27:H33),0)</f>
        <v>16.165567925477063</v>
      </c>
      <c r="I154" s="14">
        <f t="shared" si="2"/>
        <v>29.571111283547744</v>
      </c>
      <c r="J154" s="14">
        <f t="shared" si="2"/>
        <v>33.123179597447255</v>
      </c>
      <c r="K154" s="14">
        <f t="shared" si="2"/>
        <v>40.510501735549582</v>
      </c>
      <c r="L154" s="14">
        <f t="shared" si="2"/>
        <v>3.7324417585856753</v>
      </c>
      <c r="M154" s="14">
        <f t="shared" si="2"/>
        <v>336.99321799409353</v>
      </c>
      <c r="N154" s="14">
        <f t="shared" si="2"/>
        <v>123.17413199967702</v>
      </c>
      <c r="O154" s="14">
        <f t="shared" si="2"/>
        <v>0.86070942430112773</v>
      </c>
      <c r="P154" s="14">
        <f t="shared" si="2"/>
        <v>0.1300618060189099</v>
      </c>
      <c r="Q154" s="14">
        <f t="shared" si="2"/>
        <v>8.9337102878449457</v>
      </c>
      <c r="R154" s="14">
        <f t="shared" si="2"/>
        <v>1.9607742679699931</v>
      </c>
      <c r="S154" s="14">
        <f t="shared" si="2"/>
        <v>2.7659834474412563</v>
      </c>
      <c r="T154" s="14">
        <f t="shared" si="2"/>
        <v>10.597904502607845</v>
      </c>
      <c r="U154" s="14">
        <f t="shared" si="2"/>
        <v>0.26941097045682644</v>
      </c>
      <c r="V154" s="14">
        <f t="shared" si="2"/>
        <v>29.670496825168065</v>
      </c>
      <c r="W154" s="14">
        <f t="shared" si="2"/>
        <v>35.097016325132316</v>
      </c>
      <c r="X154" s="14">
        <f t="shared" si="2"/>
        <v>6.2106893281886704</v>
      </c>
      <c r="Y154" s="14">
        <f t="shared" si="2"/>
        <v>5.6088598578704154</v>
      </c>
      <c r="Z154" s="14">
        <f t="shared" si="2"/>
        <v>2.1775121171692455</v>
      </c>
      <c r="AA154" s="14">
        <f t="shared" si="2"/>
        <v>3.1704401124837238</v>
      </c>
      <c r="AB154" s="14">
        <f t="shared" si="2"/>
        <v>17.171942727843323</v>
      </c>
      <c r="AC154" s="14">
        <f t="shared" si="2"/>
        <v>0.26559676091999357</v>
      </c>
      <c r="AD154" s="14">
        <f t="shared" si="2"/>
        <v>1.1538895755430905</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0.29316783886548869</v>
      </c>
      <c r="F157" s="140">
        <v>0.29316783886548869</v>
      </c>
      <c r="G157" s="140">
        <v>2.5957929242009872E-2</v>
      </c>
      <c r="H157" s="140" t="s">
        <v>438</v>
      </c>
      <c r="I157" s="140">
        <v>5.6112099986179364E-3</v>
      </c>
      <c r="J157" s="140">
        <v>5.6112099986179364E-3</v>
      </c>
      <c r="K157" s="140">
        <v>5.6112099986179364E-3</v>
      </c>
      <c r="L157" s="140">
        <v>2.693380799336609E-3</v>
      </c>
      <c r="M157" s="140">
        <v>2.9132156712815122E-2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1092.096</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2.2459228980702228E-3</v>
      </c>
      <c r="F158" s="140">
        <v>2.2459228980702228E-3</v>
      </c>
      <c r="G158" s="140">
        <v>2.0361848282556368E-4</v>
      </c>
      <c r="H158" s="140" t="s">
        <v>438</v>
      </c>
      <c r="I158" s="140">
        <v>2.9285781686004257E-5</v>
      </c>
      <c r="J158" s="140">
        <v>2.9285781686004257E-5</v>
      </c>
      <c r="K158" s="140">
        <v>2.9285781686004257E-5</v>
      </c>
      <c r="L158" s="140">
        <v>1.4057175209282041E-5</v>
      </c>
      <c r="M158" s="140">
        <v>5.3016347998406752E-4</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9.0295514357599984</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7.8330967022000006</v>
      </c>
      <c r="F159" s="140">
        <v>0.26950000000000002</v>
      </c>
      <c r="G159" s="140">
        <v>4.3137600000000003</v>
      </c>
      <c r="H159" s="140">
        <v>7.0011295200000001E-4</v>
      </c>
      <c r="I159" s="140">
        <v>0.46200000000000002</v>
      </c>
      <c r="J159" s="140">
        <v>0.51040000000000008</v>
      </c>
      <c r="K159" s="140">
        <v>0.51040000000000008</v>
      </c>
      <c r="L159" s="140">
        <v>6.1291999999999999E-2</v>
      </c>
      <c r="M159" s="140">
        <v>0.73260128480000009</v>
      </c>
      <c r="N159" s="140">
        <v>1.6719999999999999E-2</v>
      </c>
      <c r="O159" s="140">
        <v>1.7600000000000003E-3</v>
      </c>
      <c r="P159" s="140">
        <v>2.2000000000000001E-3</v>
      </c>
      <c r="Q159" s="140">
        <v>5.3240000000000003E-2</v>
      </c>
      <c r="R159" s="140">
        <v>5.6539999999999993E-2</v>
      </c>
      <c r="S159" s="140">
        <v>0.11561000000000002</v>
      </c>
      <c r="T159" s="140">
        <v>2.4859999999999998</v>
      </c>
      <c r="U159" s="140">
        <v>1.8370000000000001E-2</v>
      </c>
      <c r="V159" s="140">
        <v>0.11880000000000002</v>
      </c>
      <c r="W159" s="140">
        <v>3.9050000000000001E-5</v>
      </c>
      <c r="X159" s="140">
        <v>3.6300000000000006E-7</v>
      </c>
      <c r="Y159" s="140">
        <v>1.232E-6</v>
      </c>
      <c r="Z159" s="140">
        <v>5.9399999999999995E-7</v>
      </c>
      <c r="AA159" s="140">
        <v>1.7380000000000001E-6</v>
      </c>
      <c r="AB159" s="140">
        <v>3.0030000000000003E-6</v>
      </c>
      <c r="AC159" s="140">
        <v>1.2540000000000004E-5</v>
      </c>
      <c r="AD159" s="140">
        <v>4.4725999999999998E-5</v>
      </c>
      <c r="AE159" s="50"/>
      <c r="AF159" s="140">
        <v>4061</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0.17613000000000001</v>
      </c>
      <c r="F163" s="23">
        <v>0.46350000000000002</v>
      </c>
      <c r="G163" s="23">
        <v>3.5226E-2</v>
      </c>
      <c r="H163" s="23">
        <v>3.9861000000000001E-2</v>
      </c>
      <c r="I163" s="23">
        <v>0.58554000000000017</v>
      </c>
      <c r="J163" s="23">
        <v>0.71565999999999996</v>
      </c>
      <c r="K163" s="23">
        <v>1.10602</v>
      </c>
      <c r="L163" s="23">
        <v>5.2698600000000005E-2</v>
      </c>
      <c r="M163" s="23">
        <v>5.0057999999999998</v>
      </c>
      <c r="N163" s="23" t="s">
        <v>429</v>
      </c>
      <c r="O163" s="23" t="s">
        <v>429</v>
      </c>
      <c r="P163" s="23" t="s">
        <v>429</v>
      </c>
      <c r="Q163" s="23" t="s">
        <v>429</v>
      </c>
      <c r="R163" s="23" t="s">
        <v>429</v>
      </c>
      <c r="S163" s="23" t="s">
        <v>429</v>
      </c>
      <c r="T163" s="23" t="s">
        <v>429</v>
      </c>
      <c r="U163" s="23" t="s">
        <v>429</v>
      </c>
      <c r="V163" s="23" t="s">
        <v>429</v>
      </c>
      <c r="W163" s="23">
        <v>0.32529999999999998</v>
      </c>
      <c r="X163" s="23">
        <v>0.46843199999999996</v>
      </c>
      <c r="Y163" s="23">
        <v>0.28105920000000001</v>
      </c>
      <c r="Z163" s="23">
        <v>0.1405296</v>
      </c>
      <c r="AA163" s="23">
        <v>0.18737279999999998</v>
      </c>
      <c r="AB163" s="23">
        <v>1.0773936</v>
      </c>
      <c r="AC163" s="23" t="s">
        <v>429</v>
      </c>
      <c r="AD163" s="23" t="s">
        <v>429</v>
      </c>
      <c r="AE163" s="51"/>
      <c r="AF163" s="23" t="s">
        <v>429</v>
      </c>
      <c r="AG163" s="23" t="s">
        <v>429</v>
      </c>
      <c r="AH163" s="23" t="s">
        <v>429</v>
      </c>
      <c r="AI163" s="23" t="s">
        <v>429</v>
      </c>
      <c r="AJ163" s="23" t="s">
        <v>429</v>
      </c>
      <c r="AK163" s="23">
        <v>0.92700000000000005</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138" priority="6" operator="equal">
      <formula>0</formula>
    </cfRule>
  </conditionalFormatting>
  <conditionalFormatting sqref="E48:AD48">
    <cfRule type="cellIs" dxfId="137" priority="5" operator="equal">
      <formula>0</formula>
    </cfRule>
  </conditionalFormatting>
  <conditionalFormatting sqref="E53:AD53">
    <cfRule type="cellIs" dxfId="136" priority="4" operator="equal">
      <formula>0</formula>
    </cfRule>
  </conditionalFormatting>
  <conditionalFormatting sqref="E54:E55">
    <cfRule type="cellIs" dxfId="135" priority="3" operator="equal">
      <formula>0</formula>
    </cfRule>
  </conditionalFormatting>
  <conditionalFormatting sqref="G54:AD55">
    <cfRule type="cellIs" dxfId="134" priority="2" operator="equal">
      <formula>0</formula>
    </cfRule>
  </conditionalFormatting>
  <conditionalFormatting sqref="AF14:AK140 E14:AD140">
    <cfRule type="cellIs" dxfId="133" priority="1" operator="equal">
      <formula>0</formula>
    </cfRule>
  </conditionalFormatting>
  <pageMargins left="0.7" right="0.7" top="0.78740157499999996" bottom="0.78740157499999996" header="0.3" footer="0.3"/>
  <pageSetup paperSize="9" scale="1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0.570312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1997</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1997</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5.8890905225035812</v>
      </c>
      <c r="F14" s="6">
        <v>0.13941843964617201</v>
      </c>
      <c r="G14" s="6">
        <v>19.194715925722402</v>
      </c>
      <c r="H14" s="6" t="s">
        <v>438</v>
      </c>
      <c r="I14" s="6">
        <v>0.80591527522503581</v>
      </c>
      <c r="J14" s="6">
        <v>0.9941923752250359</v>
      </c>
      <c r="K14" s="6">
        <v>1.2353973752250358</v>
      </c>
      <c r="L14" s="6">
        <v>3.3628962080625893E-2</v>
      </c>
      <c r="M14" s="6">
        <v>1.6659299446925799</v>
      </c>
      <c r="N14" s="6">
        <v>0.19011034248633435</v>
      </c>
      <c r="O14" s="6">
        <v>3.1675325414389055E-2</v>
      </c>
      <c r="P14" s="6">
        <v>2.2316623755622003E-2</v>
      </c>
      <c r="Q14" s="6">
        <v>0.14349990890674641</v>
      </c>
      <c r="R14" s="6">
        <v>9.9702822459742727E-2</v>
      </c>
      <c r="S14" s="6">
        <v>0.16774135924597428</v>
      </c>
      <c r="T14" s="6">
        <v>4.3519406270453533</v>
      </c>
      <c r="U14" s="6">
        <v>0.17063185256462968</v>
      </c>
      <c r="V14" s="6">
        <v>2.1147474224863343</v>
      </c>
      <c r="W14" s="6">
        <v>0.25546032877810998</v>
      </c>
      <c r="X14" s="6">
        <v>3.7857868282314836E-3</v>
      </c>
      <c r="Y14" s="6">
        <v>3.5948419234722482E-4</v>
      </c>
      <c r="Z14" s="6">
        <v>2.4187369234722478E-4</v>
      </c>
      <c r="AA14" s="6">
        <v>2.7341393234722483E-4</v>
      </c>
      <c r="AB14" s="6">
        <v>4.6605586452731582E-3</v>
      </c>
      <c r="AC14" s="6">
        <v>3.7859699999999996E-2</v>
      </c>
      <c r="AD14" s="6">
        <v>1.1780865299999999E-2</v>
      </c>
      <c r="AE14" s="36"/>
      <c r="AF14" s="24">
        <v>17107</v>
      </c>
      <c r="AG14" s="24">
        <v>3141</v>
      </c>
      <c r="AH14" s="24">
        <v>27599</v>
      </c>
      <c r="AI14" s="24">
        <v>3385.6575562200001</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0.20882989999999998</v>
      </c>
      <c r="F16" s="6">
        <v>2.9055800000000005E-3</v>
      </c>
      <c r="G16" s="6">
        <v>0.46592718853929654</v>
      </c>
      <c r="H16" s="6" t="s">
        <v>438</v>
      </c>
      <c r="I16" s="6">
        <v>9.5194400000000005E-3</v>
      </c>
      <c r="J16" s="6">
        <v>1.3862150000000004E-2</v>
      </c>
      <c r="K16" s="6">
        <v>1.8625550000000005E-2</v>
      </c>
      <c r="L16" s="6">
        <v>3.7971358000000001E-4</v>
      </c>
      <c r="M16" s="6">
        <v>3.3733630000000007E-2</v>
      </c>
      <c r="N16" s="6">
        <v>9.2236950000000022E-3</v>
      </c>
      <c r="O16" s="6">
        <v>1.3313215000000001E-3</v>
      </c>
      <c r="P16" s="6">
        <v>1.7386565999999999E-3</v>
      </c>
      <c r="Q16" s="6">
        <v>8.2584280000000017E-3</v>
      </c>
      <c r="R16" s="6">
        <v>5.3207701600000018E-3</v>
      </c>
      <c r="S16" s="6">
        <v>2.452989016E-3</v>
      </c>
      <c r="T16" s="6">
        <v>5.6891278659999996E-2</v>
      </c>
      <c r="U16" s="6">
        <v>2.3056725199999996E-2</v>
      </c>
      <c r="V16" s="6">
        <v>2.6976278999999999E-2</v>
      </c>
      <c r="W16" s="6">
        <v>6.9840000000000006E-3</v>
      </c>
      <c r="X16" s="6">
        <v>3.0064990000000004E-5</v>
      </c>
      <c r="Y16" s="6">
        <v>2.0379839999999997E-5</v>
      </c>
      <c r="Z16" s="6">
        <v>1.5800040000000001E-5</v>
      </c>
      <c r="AA16" s="6">
        <v>4.7431819999999997E-6</v>
      </c>
      <c r="AB16" s="6">
        <v>7.0988052000000001E-5</v>
      </c>
      <c r="AC16" s="6">
        <v>3.3667700000000003E-3</v>
      </c>
      <c r="AD16" s="6">
        <v>9.2594230000000004E-5</v>
      </c>
      <c r="AE16" s="36"/>
      <c r="AF16" s="24">
        <v>329.6</v>
      </c>
      <c r="AG16" s="24">
        <v>483.1</v>
      </c>
      <c r="AH16" s="24">
        <v>566</v>
      </c>
      <c r="AI16" s="24">
        <v>26</v>
      </c>
      <c r="AJ16" s="24" t="s">
        <v>428</v>
      </c>
      <c r="AK16" s="24" t="s">
        <v>429</v>
      </c>
      <c r="AL16" s="38" t="s">
        <v>49</v>
      </c>
    </row>
    <row r="17" spans="1:38" s="2" customFormat="1" ht="26.25" customHeight="1" thickBot="1" x14ac:dyDescent="0.25">
      <c r="A17" s="57" t="s">
        <v>53</v>
      </c>
      <c r="B17" s="57" t="s">
        <v>58</v>
      </c>
      <c r="C17" s="58" t="s">
        <v>59</v>
      </c>
      <c r="D17" s="59"/>
      <c r="E17" s="6">
        <v>0.88596399999999997</v>
      </c>
      <c r="F17" s="6">
        <v>0.119141</v>
      </c>
      <c r="G17" s="6">
        <v>0.57153542360760512</v>
      </c>
      <c r="H17" s="6" t="s">
        <v>438</v>
      </c>
      <c r="I17" s="6">
        <v>2.6295260000000001E-2</v>
      </c>
      <c r="J17" s="6">
        <v>2.6295260000000001E-2</v>
      </c>
      <c r="K17" s="6">
        <v>2.6295260000000001E-2</v>
      </c>
      <c r="L17" s="6">
        <v>1.3136610400000002E-2</v>
      </c>
      <c r="M17" s="6">
        <v>0.19028500000000001</v>
      </c>
      <c r="N17" s="6">
        <v>1.3604700000000001E-4</v>
      </c>
      <c r="O17" s="6">
        <v>1.04973E-5</v>
      </c>
      <c r="P17" s="6">
        <v>2.2546199999999997E-3</v>
      </c>
      <c r="Q17" s="6">
        <v>4.2655999999999998E-4</v>
      </c>
      <c r="R17" s="6">
        <v>2.8332100000000001E-4</v>
      </c>
      <c r="S17" s="6">
        <v>2.6582420000000002E-4</v>
      </c>
      <c r="T17" s="6">
        <v>6.0216999999999996E-5</v>
      </c>
      <c r="U17" s="6">
        <v>3.5500600000000005E-4</v>
      </c>
      <c r="V17" s="6">
        <v>3.6557409999999999E-2</v>
      </c>
      <c r="W17" s="6">
        <v>3.6636400000000001E-3</v>
      </c>
      <c r="X17" s="6">
        <v>5.0280399999999992E-3</v>
      </c>
      <c r="Y17" s="6">
        <v>2.87893E-2</v>
      </c>
      <c r="Z17" s="6">
        <v>6.2840999999999999E-3</v>
      </c>
      <c r="AA17" s="6">
        <v>5.9733600000000005E-3</v>
      </c>
      <c r="AB17" s="6">
        <v>4.6074799999999999E-2</v>
      </c>
      <c r="AC17" s="6" t="s">
        <v>438</v>
      </c>
      <c r="AD17" s="6" t="s">
        <v>438</v>
      </c>
      <c r="AE17" s="36"/>
      <c r="AF17" s="24">
        <v>1162</v>
      </c>
      <c r="AG17" s="24" t="s">
        <v>428</v>
      </c>
      <c r="AH17" s="24">
        <v>3917</v>
      </c>
      <c r="AI17" s="24" t="s">
        <v>428</v>
      </c>
      <c r="AJ17" s="24" t="s">
        <v>428</v>
      </c>
      <c r="AK17" s="24" t="s">
        <v>429</v>
      </c>
      <c r="AL17" s="38" t="s">
        <v>49</v>
      </c>
    </row>
    <row r="18" spans="1:38" s="2" customFormat="1" ht="26.25" customHeight="1" thickBot="1" x14ac:dyDescent="0.25">
      <c r="A18" s="57" t="s">
        <v>53</v>
      </c>
      <c r="B18" s="57" t="s">
        <v>60</v>
      </c>
      <c r="C18" s="58" t="s">
        <v>61</v>
      </c>
      <c r="D18" s="59"/>
      <c r="E18" s="24" t="s">
        <v>428</v>
      </c>
      <c r="F18" s="24" t="s">
        <v>428</v>
      </c>
      <c r="G18" s="24" t="s">
        <v>428</v>
      </c>
      <c r="H18" s="24" t="s">
        <v>428</v>
      </c>
      <c r="I18" s="24" t="s">
        <v>428</v>
      </c>
      <c r="J18" s="24" t="s">
        <v>428</v>
      </c>
      <c r="K18" s="24" t="s">
        <v>428</v>
      </c>
      <c r="L18" s="24" t="s">
        <v>428</v>
      </c>
      <c r="M18" s="24" t="s">
        <v>428</v>
      </c>
      <c r="N18" s="24" t="s">
        <v>428</v>
      </c>
      <c r="O18" s="24" t="s">
        <v>428</v>
      </c>
      <c r="P18" s="24" t="s">
        <v>428</v>
      </c>
      <c r="Q18" s="24" t="s">
        <v>428</v>
      </c>
      <c r="R18" s="24" t="s">
        <v>428</v>
      </c>
      <c r="S18" s="24" t="s">
        <v>428</v>
      </c>
      <c r="T18" s="24" t="s">
        <v>428</v>
      </c>
      <c r="U18" s="24" t="s">
        <v>428</v>
      </c>
      <c r="V18" s="24" t="s">
        <v>428</v>
      </c>
      <c r="W18" s="24" t="s">
        <v>428</v>
      </c>
      <c r="X18" s="24" t="s">
        <v>428</v>
      </c>
      <c r="Y18" s="24" t="s">
        <v>428</v>
      </c>
      <c r="Z18" s="24" t="s">
        <v>428</v>
      </c>
      <c r="AA18" s="24" t="s">
        <v>428</v>
      </c>
      <c r="AB18" s="24" t="s">
        <v>428</v>
      </c>
      <c r="AC18" s="24" t="s">
        <v>428</v>
      </c>
      <c r="AD18" s="24" t="s">
        <v>428</v>
      </c>
      <c r="AE18" s="36"/>
      <c r="AF18" s="24" t="s">
        <v>428</v>
      </c>
      <c r="AG18" s="24" t="s">
        <v>428</v>
      </c>
      <c r="AH18" s="24" t="s">
        <v>428</v>
      </c>
      <c r="AI18" s="24" t="s">
        <v>428</v>
      </c>
      <c r="AJ18" s="24" t="s">
        <v>428</v>
      </c>
      <c r="AK18" s="24" t="s">
        <v>429</v>
      </c>
      <c r="AL18" s="38" t="s">
        <v>49</v>
      </c>
    </row>
    <row r="19" spans="1:38" s="2" customFormat="1" ht="26.25" customHeight="1" thickBot="1" x14ac:dyDescent="0.25">
      <c r="A19" s="57" t="s">
        <v>53</v>
      </c>
      <c r="B19" s="57" t="s">
        <v>62</v>
      </c>
      <c r="C19" s="58" t="s">
        <v>63</v>
      </c>
      <c r="D19" s="59"/>
      <c r="E19" s="6">
        <v>1.6694315535034601</v>
      </c>
      <c r="F19" s="6">
        <v>9.311666122404845E-2</v>
      </c>
      <c r="G19" s="6">
        <v>3.2865507350511529</v>
      </c>
      <c r="H19" s="6">
        <v>7.3999999999999999E-4</v>
      </c>
      <c r="I19" s="6">
        <v>6.7179243293685117E-2</v>
      </c>
      <c r="J19" s="6">
        <v>6.7239243293685122E-2</v>
      </c>
      <c r="K19" s="6">
        <v>6.7379243293685123E-2</v>
      </c>
      <c r="L19" s="6">
        <v>3.6714049731747411E-2</v>
      </c>
      <c r="M19" s="6">
        <v>0.23182142502162628</v>
      </c>
      <c r="N19" s="6">
        <v>7.9989353362889268E-4</v>
      </c>
      <c r="O19" s="6">
        <v>2.7951463456963671E-4</v>
      </c>
      <c r="P19" s="6">
        <v>5.5892474178200684E-4</v>
      </c>
      <c r="Q19" s="6">
        <v>1.3017539662629759E-4</v>
      </c>
      <c r="R19" s="6">
        <v>1.1053607215614186E-3</v>
      </c>
      <c r="S19" s="6">
        <v>8.2636814431228376E-4</v>
      </c>
      <c r="T19" s="6">
        <v>6.9578321561418677E-5</v>
      </c>
      <c r="U19" s="6">
        <v>3.802844500432526E-4</v>
      </c>
      <c r="V19" s="6">
        <v>0.10346896359537196</v>
      </c>
      <c r="W19" s="6">
        <v>6.6469088624567466E-3</v>
      </c>
      <c r="X19" s="6">
        <v>6.5108276557093421E-3</v>
      </c>
      <c r="Y19" s="6">
        <v>4.9302622502162628E-2</v>
      </c>
      <c r="Z19" s="6">
        <v>5.883993362889273E-3</v>
      </c>
      <c r="AA19" s="6">
        <v>5.2165214835640135E-3</v>
      </c>
      <c r="AB19" s="6">
        <v>6.6913965004325254E-2</v>
      </c>
      <c r="AC19" s="6">
        <v>1E-4</v>
      </c>
      <c r="AD19" s="6">
        <v>1.2000000000000002E-6</v>
      </c>
      <c r="AE19" s="36"/>
      <c r="AF19" s="24">
        <v>3207.2</v>
      </c>
      <c r="AG19" s="24" t="s">
        <v>428</v>
      </c>
      <c r="AH19" s="24">
        <v>301.59396626297575</v>
      </c>
      <c r="AI19" s="24">
        <v>20</v>
      </c>
      <c r="AJ19" s="24" t="s">
        <v>428</v>
      </c>
      <c r="AK19" s="24" t="s">
        <v>429</v>
      </c>
      <c r="AL19" s="38" t="s">
        <v>49</v>
      </c>
    </row>
    <row r="20" spans="1:38" s="2" customFormat="1" ht="26.25" customHeight="1" thickBot="1" x14ac:dyDescent="0.25">
      <c r="A20" s="57" t="s">
        <v>53</v>
      </c>
      <c r="B20" s="57" t="s">
        <v>64</v>
      </c>
      <c r="C20" s="58" t="s">
        <v>65</v>
      </c>
      <c r="D20" s="59"/>
      <c r="E20" s="6">
        <v>1.9376999999999998E-2</v>
      </c>
      <c r="F20" s="6">
        <v>1.34536E-2</v>
      </c>
      <c r="G20" s="6">
        <v>5.3813605606242383E-2</v>
      </c>
      <c r="H20" s="6">
        <v>7.3999999999999999E-4</v>
      </c>
      <c r="I20" s="6">
        <v>9.0371199999999992E-3</v>
      </c>
      <c r="J20" s="6">
        <v>9.6101199999999998E-3</v>
      </c>
      <c r="K20" s="6">
        <v>1.0149119999999999E-2</v>
      </c>
      <c r="L20" s="6">
        <v>1.1812288000000002E-3</v>
      </c>
      <c r="M20" s="6">
        <v>6.7483000000000001E-2</v>
      </c>
      <c r="N20" s="6">
        <v>8.179144000000001E-3</v>
      </c>
      <c r="O20" s="6">
        <v>3.6269360000000007E-4</v>
      </c>
      <c r="P20" s="6">
        <v>5.1766000000000008E-4</v>
      </c>
      <c r="Q20" s="6">
        <v>2.4220000000000003E-4</v>
      </c>
      <c r="R20" s="6">
        <v>1.2308519999999999E-3</v>
      </c>
      <c r="S20" s="6">
        <v>1.1177704000000003E-3</v>
      </c>
      <c r="T20" s="6">
        <v>7.8235200000000016E-4</v>
      </c>
      <c r="U20" s="6">
        <v>1.1863200000000001E-4</v>
      </c>
      <c r="V20" s="6">
        <v>2.171592E-2</v>
      </c>
      <c r="W20" s="6">
        <v>1.3625080000000001E-2</v>
      </c>
      <c r="X20" s="6">
        <v>2.8683800000000002E-3</v>
      </c>
      <c r="Y20" s="6">
        <v>3.9789000000000005E-3</v>
      </c>
      <c r="Z20" s="6">
        <v>1.5652999999999999E-3</v>
      </c>
      <c r="AA20" s="6">
        <v>1.24682E-3</v>
      </c>
      <c r="AB20" s="6">
        <v>9.659400000000002E-3</v>
      </c>
      <c r="AC20" s="6">
        <v>1.3534000000000002E-4</v>
      </c>
      <c r="AD20" s="6">
        <v>9.6912000000000005E-3</v>
      </c>
      <c r="AE20" s="36"/>
      <c r="AF20" s="24" t="s">
        <v>428</v>
      </c>
      <c r="AG20" s="24">
        <v>57</v>
      </c>
      <c r="AH20" s="24">
        <v>104</v>
      </c>
      <c r="AI20" s="24">
        <v>20</v>
      </c>
      <c r="AJ20" s="24" t="s">
        <v>428</v>
      </c>
      <c r="AK20" s="24" t="s">
        <v>429</v>
      </c>
      <c r="AL20" s="38" t="s">
        <v>49</v>
      </c>
    </row>
    <row r="21" spans="1:38" s="2" customFormat="1" ht="26.25" customHeight="1" thickBot="1" x14ac:dyDescent="0.25">
      <c r="A21" s="57" t="s">
        <v>53</v>
      </c>
      <c r="B21" s="57" t="s">
        <v>66</v>
      </c>
      <c r="C21" s="58" t="s">
        <v>67</v>
      </c>
      <c r="D21" s="59"/>
      <c r="E21" s="6">
        <v>2.5345676568317477</v>
      </c>
      <c r="F21" s="6">
        <v>0.30034706663689448</v>
      </c>
      <c r="G21" s="6">
        <v>4.5610179779246094</v>
      </c>
      <c r="H21" s="6">
        <v>1.2024999999999999E-2</v>
      </c>
      <c r="I21" s="6">
        <v>0.16374912804768599</v>
      </c>
      <c r="J21" s="6">
        <v>0.16712640804768603</v>
      </c>
      <c r="K21" s="6">
        <v>0.171269848047686</v>
      </c>
      <c r="L21" s="6">
        <v>6.3420541761907451E-2</v>
      </c>
      <c r="M21" s="6">
        <v>0.80967295254217142</v>
      </c>
      <c r="N21" s="6">
        <v>4.4924069446826337E-2</v>
      </c>
      <c r="O21" s="6">
        <v>4.7343196092857918E-3</v>
      </c>
      <c r="P21" s="6">
        <v>4.4645695714749141E-3</v>
      </c>
      <c r="Q21" s="6">
        <v>1.5658516984212803E-3</v>
      </c>
      <c r="R21" s="6">
        <v>1.1988542800794765E-2</v>
      </c>
      <c r="S21" s="6">
        <v>7.5864485601589531E-3</v>
      </c>
      <c r="T21" s="6">
        <v>4.1945372007947661E-3</v>
      </c>
      <c r="U21" s="6">
        <v>1.2990572650843427E-3</v>
      </c>
      <c r="V21" s="6">
        <v>0.34821903419847539</v>
      </c>
      <c r="W21" s="6">
        <v>9.4367792031790659E-2</v>
      </c>
      <c r="X21" s="6">
        <v>2.5865527428633218E-2</v>
      </c>
      <c r="Y21" s="6">
        <v>9.5068751254217113E-2</v>
      </c>
      <c r="Z21" s="6">
        <v>1.8713608682634084E-2</v>
      </c>
      <c r="AA21" s="6">
        <v>1.6069091142949826E-2</v>
      </c>
      <c r="AB21" s="6">
        <v>0.15571697850843425</v>
      </c>
      <c r="AC21" s="6">
        <v>1.7904904E-3</v>
      </c>
      <c r="AD21" s="6">
        <v>4.539590000000001E-2</v>
      </c>
      <c r="AE21" s="36"/>
      <c r="AF21" s="24">
        <v>4397.8</v>
      </c>
      <c r="AG21" s="24">
        <v>266.92</v>
      </c>
      <c r="AH21" s="24">
        <v>3012.6769842128028</v>
      </c>
      <c r="AI21" s="24">
        <v>325</v>
      </c>
      <c r="AJ21" s="24" t="s">
        <v>428</v>
      </c>
      <c r="AK21" s="24" t="s">
        <v>429</v>
      </c>
      <c r="AL21" s="38" t="s">
        <v>49</v>
      </c>
    </row>
    <row r="22" spans="1:38" s="2" customFormat="1" ht="26.25" customHeight="1" thickBot="1" x14ac:dyDescent="0.25">
      <c r="A22" s="57" t="s">
        <v>53</v>
      </c>
      <c r="B22" s="61" t="s">
        <v>68</v>
      </c>
      <c r="C22" s="58" t="s">
        <v>69</v>
      </c>
      <c r="D22" s="59"/>
      <c r="E22" s="6">
        <v>1.2729781999999998</v>
      </c>
      <c r="F22" s="6">
        <v>8.7878000000000012E-2</v>
      </c>
      <c r="G22" s="6">
        <v>2.496922109154764</v>
      </c>
      <c r="H22" s="6">
        <v>7.3999999999999999E-4</v>
      </c>
      <c r="I22" s="6">
        <v>6.0642519999999991E-2</v>
      </c>
      <c r="J22" s="6">
        <v>6.1557519999999998E-2</v>
      </c>
      <c r="K22" s="6">
        <v>6.2362519999999998E-2</v>
      </c>
      <c r="L22" s="6">
        <v>2.7829700800000003E-2</v>
      </c>
      <c r="M22" s="6">
        <v>0.27362140000000007</v>
      </c>
      <c r="N22" s="6">
        <v>1.3465326000000001E-2</v>
      </c>
      <c r="O22" s="6">
        <v>4.4569700000000005E-4</v>
      </c>
      <c r="P22" s="6">
        <v>1.386588E-3</v>
      </c>
      <c r="Q22" s="6">
        <v>5.1783199999999997E-4</v>
      </c>
      <c r="R22" s="6">
        <v>2.2216219999999999E-3</v>
      </c>
      <c r="S22" s="6">
        <v>2.3021163999999996E-3</v>
      </c>
      <c r="T22" s="6">
        <v>1.3020772000000007E-3</v>
      </c>
      <c r="U22" s="6">
        <v>4.7675600000000005E-4</v>
      </c>
      <c r="V22" s="6">
        <v>9.7980420000000013E-2</v>
      </c>
      <c r="W22" s="6">
        <v>2.4910840000000004E-2</v>
      </c>
      <c r="X22" s="6">
        <v>9.4523400000000018E-3</v>
      </c>
      <c r="Y22" s="6">
        <v>4.30701E-2</v>
      </c>
      <c r="Z22" s="6">
        <v>7.0513800000000003E-3</v>
      </c>
      <c r="AA22" s="6">
        <v>6.0538200000000006E-3</v>
      </c>
      <c r="AB22" s="6">
        <v>6.5627640000000015E-2</v>
      </c>
      <c r="AC22" s="6">
        <v>1.5890000000000001E-4</v>
      </c>
      <c r="AD22" s="6">
        <v>1.6151200000000001E-2</v>
      </c>
      <c r="AE22" s="36"/>
      <c r="AF22" s="24">
        <v>2354.4</v>
      </c>
      <c r="AG22" s="24">
        <v>95</v>
      </c>
      <c r="AH22" s="24">
        <v>634</v>
      </c>
      <c r="AI22" s="24">
        <v>20</v>
      </c>
      <c r="AJ22" s="24" t="s">
        <v>428</v>
      </c>
      <c r="AK22" s="24" t="s">
        <v>429</v>
      </c>
      <c r="AL22" s="38" t="s">
        <v>49</v>
      </c>
    </row>
    <row r="23" spans="1:38" s="2" customFormat="1" ht="26.25" customHeight="1" thickBot="1" x14ac:dyDescent="0.25">
      <c r="A23" s="57" t="s">
        <v>70</v>
      </c>
      <c r="B23" s="61" t="s">
        <v>392</v>
      </c>
      <c r="C23" s="58" t="s">
        <v>388</v>
      </c>
      <c r="D23" s="100"/>
      <c r="E23" s="6">
        <v>1.6349251360863728</v>
      </c>
      <c r="F23" s="6">
        <v>0.40222652481348548</v>
      </c>
      <c r="G23" s="6">
        <v>0.16392407625323605</v>
      </c>
      <c r="H23" s="6">
        <v>3.184690411861614E-4</v>
      </c>
      <c r="I23" s="6">
        <v>0.16236464236707454</v>
      </c>
      <c r="J23" s="6">
        <v>0.16236464236707454</v>
      </c>
      <c r="K23" s="6">
        <v>0.16236464236707454</v>
      </c>
      <c r="L23" s="6">
        <v>8.8149402030007026E-2</v>
      </c>
      <c r="M23" s="6">
        <v>2.184263179522711</v>
      </c>
      <c r="N23" s="6">
        <v>0.30323450134770891</v>
      </c>
      <c r="O23" s="6">
        <v>4.2831019063309009E-4</v>
      </c>
      <c r="P23" s="6" t="s">
        <v>438</v>
      </c>
      <c r="Q23" s="6" t="s">
        <v>438</v>
      </c>
      <c r="R23" s="6">
        <v>2.1415509531654505E-3</v>
      </c>
      <c r="S23" s="6">
        <v>7.2812732407625314E-2</v>
      </c>
      <c r="T23" s="6">
        <v>2.9981713344316308E-3</v>
      </c>
      <c r="U23" s="6">
        <v>4.2831019063309009E-4</v>
      </c>
      <c r="V23" s="6">
        <v>4.2831019063309009E-2</v>
      </c>
      <c r="W23" s="6" t="s">
        <v>438</v>
      </c>
      <c r="X23" s="6">
        <v>3.346481525064721E-3</v>
      </c>
      <c r="Y23" s="6">
        <v>2.1215509531654505E-3</v>
      </c>
      <c r="Z23" s="6" t="s">
        <v>438</v>
      </c>
      <c r="AA23" s="6" t="s">
        <v>438</v>
      </c>
      <c r="AB23" s="6">
        <v>5.4680324782301719E-3</v>
      </c>
      <c r="AC23" s="6" t="s">
        <v>438</v>
      </c>
      <c r="AD23" s="6" t="s">
        <v>438</v>
      </c>
      <c r="AE23" s="36"/>
      <c r="AF23" s="24">
        <v>1822.9099999999999</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1.8272247482926036</v>
      </c>
      <c r="F24" s="6">
        <v>0.79046060537564866</v>
      </c>
      <c r="G24" s="6">
        <v>3.1160444364355615</v>
      </c>
      <c r="H24" s="6">
        <v>8.713499999999999E-2</v>
      </c>
      <c r="I24" s="6">
        <v>0.39599038880325482</v>
      </c>
      <c r="J24" s="6">
        <v>0.40355938880325476</v>
      </c>
      <c r="K24" s="6">
        <v>0.42043638880325468</v>
      </c>
      <c r="L24" s="6">
        <v>0.12605700607537573</v>
      </c>
      <c r="M24" s="6">
        <v>1.6370643034083048</v>
      </c>
      <c r="N24" s="6">
        <v>7.1330232229344148E-2</v>
      </c>
      <c r="O24" s="6">
        <v>3.0734107511557366E-2</v>
      </c>
      <c r="P24" s="6">
        <v>2.3187474229455019E-3</v>
      </c>
      <c r="Q24" s="6">
        <v>9.5154704753460219E-4</v>
      </c>
      <c r="R24" s="6">
        <v>5.5518232161534384E-2</v>
      </c>
      <c r="S24" s="6">
        <v>1.5764739516153439E-2</v>
      </c>
      <c r="T24" s="6">
        <v>5.4637514099770239E-3</v>
      </c>
      <c r="U24" s="6">
        <v>1.6274334485240052E-3</v>
      </c>
      <c r="V24" s="6">
        <v>1.3032889120293445</v>
      </c>
      <c r="W24" s="6">
        <v>0.25183694911472754</v>
      </c>
      <c r="X24" s="6">
        <v>3.1815899224288492E-2</v>
      </c>
      <c r="Y24" s="6">
        <v>8.5860922336432749E-2</v>
      </c>
      <c r="Z24" s="6">
        <v>1.8260205336432744E-2</v>
      </c>
      <c r="AA24" s="6">
        <v>1.501728733643274E-2</v>
      </c>
      <c r="AB24" s="6">
        <v>0.15095431423358671</v>
      </c>
      <c r="AC24" s="6">
        <v>1.1809719999999999E-2</v>
      </c>
      <c r="AD24" s="6">
        <v>9.6613000000000011E-3</v>
      </c>
      <c r="AE24" s="36"/>
      <c r="AF24" s="24">
        <v>3065.4900000000007</v>
      </c>
      <c r="AG24" s="24">
        <v>56</v>
      </c>
      <c r="AH24" s="24">
        <v>1514.6862294550174</v>
      </c>
      <c r="AI24" s="24">
        <v>2355</v>
      </c>
      <c r="AJ24" s="24" t="s">
        <v>428</v>
      </c>
      <c r="AK24" s="24" t="s">
        <v>429</v>
      </c>
      <c r="AL24" s="38" t="s">
        <v>49</v>
      </c>
    </row>
    <row r="25" spans="1:38" s="2" customFormat="1" ht="26.25" customHeight="1" thickBot="1" x14ac:dyDescent="0.25">
      <c r="A25" s="57" t="s">
        <v>73</v>
      </c>
      <c r="B25" s="61" t="s">
        <v>74</v>
      </c>
      <c r="C25" s="63" t="s">
        <v>75</v>
      </c>
      <c r="D25" s="59"/>
      <c r="E25" s="6">
        <v>5.2432161134511324E-2</v>
      </c>
      <c r="F25" s="6">
        <v>3.3431238053332993E-2</v>
      </c>
      <c r="G25" s="6">
        <v>5.7484927763387546E-3</v>
      </c>
      <c r="H25" s="6" t="s">
        <v>438</v>
      </c>
      <c r="I25" s="6">
        <v>7.2499196876475627E-4</v>
      </c>
      <c r="J25" s="6">
        <v>7.2499196876475627E-4</v>
      </c>
      <c r="K25" s="6">
        <v>7.2499196876475627E-4</v>
      </c>
      <c r="L25" s="6">
        <v>3.4799614500708332E-4</v>
      </c>
      <c r="M25" s="6">
        <v>0.10910784328718488</v>
      </c>
      <c r="N25" s="6">
        <v>4.7029113631103924E-4</v>
      </c>
      <c r="O25" s="6">
        <v>6.7184448044434167E-5</v>
      </c>
      <c r="P25" s="6">
        <v>2.0155334413330249E-4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290.30400000000003</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2.5392068720460879E-4</v>
      </c>
      <c r="F26" s="6">
        <v>3.6111148368379566E-4</v>
      </c>
      <c r="G26" s="6">
        <v>2.668042300024961E-5</v>
      </c>
      <c r="H26" s="6" t="s">
        <v>438</v>
      </c>
      <c r="I26" s="6">
        <v>1.0082902491487764E-5</v>
      </c>
      <c r="J26" s="6">
        <v>1.0082902491487764E-5</v>
      </c>
      <c r="K26" s="6">
        <v>1.0082902491487764E-5</v>
      </c>
      <c r="L26" s="6">
        <v>4.8397931959141271E-6</v>
      </c>
      <c r="M26" s="6">
        <v>5.9244322931731775E-4</v>
      </c>
      <c r="N26" s="6">
        <v>1.5463576800000004E-6</v>
      </c>
      <c r="O26" s="6">
        <v>2.2090824000000001E-7</v>
      </c>
      <c r="P26" s="6">
        <v>6.6272472000000002E-7</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0.95454450503999999</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6.7172268085106541</v>
      </c>
      <c r="F27" s="6">
        <v>10.510662820977055</v>
      </c>
      <c r="G27" s="6">
        <v>0.10034433891113705</v>
      </c>
      <c r="H27" s="6">
        <v>3.0321557948709745E-2</v>
      </c>
      <c r="I27" s="6">
        <v>0.10682021701073334</v>
      </c>
      <c r="J27" s="6">
        <v>0.10682021701073334</v>
      </c>
      <c r="K27" s="6">
        <v>0.10682021701073334</v>
      </c>
      <c r="L27" s="6">
        <v>5.7106233083834987E-2</v>
      </c>
      <c r="M27" s="6">
        <v>125.1163382288106</v>
      </c>
      <c r="N27" s="6">
        <v>14.578763154771904</v>
      </c>
      <c r="O27" s="6">
        <v>5.3639376376470869E-5</v>
      </c>
      <c r="P27" s="6">
        <v>2.4004928532765854E-3</v>
      </c>
      <c r="Q27" s="6">
        <v>8.0996504411907162E-5</v>
      </c>
      <c r="R27" s="6">
        <v>1.8385111935334626E-3</v>
      </c>
      <c r="S27" s="6">
        <v>1.3052374605083455E-3</v>
      </c>
      <c r="T27" s="6">
        <v>6.0879123062140242E-4</v>
      </c>
      <c r="U27" s="6">
        <v>5.4714256070872519E-5</v>
      </c>
      <c r="V27" s="6">
        <v>9.0600986425260158E-3</v>
      </c>
      <c r="W27" s="6">
        <v>0.1186561</v>
      </c>
      <c r="X27" s="6">
        <v>1.9997348253000002E-3</v>
      </c>
      <c r="Y27" s="6">
        <v>3.1696984853000001E-3</v>
      </c>
      <c r="Z27" s="6">
        <v>1.4188232823E-3</v>
      </c>
      <c r="AA27" s="6">
        <v>3.4800862933999999E-3</v>
      </c>
      <c r="AB27" s="6">
        <v>1.00683428863E-2</v>
      </c>
      <c r="AC27" s="6">
        <v>1.0379289999999999E-4</v>
      </c>
      <c r="AD27" s="6">
        <v>2.20959E-5</v>
      </c>
      <c r="AE27" s="36"/>
      <c r="AF27" s="24">
        <v>12481.936077622908</v>
      </c>
      <c r="AG27" s="24" t="s">
        <v>429</v>
      </c>
      <c r="AH27" s="24" t="s">
        <v>428</v>
      </c>
      <c r="AI27" s="24" t="s">
        <v>429</v>
      </c>
      <c r="AJ27" s="24" t="s">
        <v>429</v>
      </c>
      <c r="AK27" s="24" t="s">
        <v>429</v>
      </c>
      <c r="AL27" s="38" t="s">
        <v>49</v>
      </c>
    </row>
    <row r="28" spans="1:38" s="2" customFormat="1" ht="26.25" customHeight="1" thickBot="1" x14ac:dyDescent="0.25">
      <c r="A28" s="57" t="s">
        <v>78</v>
      </c>
      <c r="B28" s="57" t="s">
        <v>81</v>
      </c>
      <c r="C28" s="58" t="s">
        <v>82</v>
      </c>
      <c r="D28" s="59"/>
      <c r="E28" s="6">
        <v>0.71634582149501236</v>
      </c>
      <c r="F28" s="6">
        <v>0.62164491287704948</v>
      </c>
      <c r="G28" s="6">
        <v>2.0403859856156854E-2</v>
      </c>
      <c r="H28" s="6">
        <v>6.7479281242491763E-3</v>
      </c>
      <c r="I28" s="6">
        <v>5.0300573932228913E-2</v>
      </c>
      <c r="J28" s="6">
        <v>5.0300573932228913E-2</v>
      </c>
      <c r="K28" s="6">
        <v>5.0300573932228913E-2</v>
      </c>
      <c r="L28" s="6">
        <v>2.9190585542221297E-2</v>
      </c>
      <c r="M28" s="6">
        <v>7.9531486728230494</v>
      </c>
      <c r="N28" s="6">
        <v>1.917466040293841</v>
      </c>
      <c r="O28" s="6">
        <v>7.5831177252126952E-6</v>
      </c>
      <c r="P28" s="6">
        <v>3.7171519306628963E-4</v>
      </c>
      <c r="Q28" s="6">
        <v>1.1709473163975343E-5</v>
      </c>
      <c r="R28" s="6">
        <v>3.3160685993949491E-4</v>
      </c>
      <c r="S28" s="6">
        <v>2.3188792225388842E-4</v>
      </c>
      <c r="T28" s="6">
        <v>8.2183905197601468E-5</v>
      </c>
      <c r="U28" s="6">
        <v>8.2527108775252936E-6</v>
      </c>
      <c r="V28" s="6">
        <v>1.3817850893610513E-3</v>
      </c>
      <c r="W28" s="6">
        <v>1.8249399999999999E-2</v>
      </c>
      <c r="X28" s="6">
        <v>3.8548285619999998E-4</v>
      </c>
      <c r="Y28" s="6">
        <v>4.9578104960000004E-4</v>
      </c>
      <c r="Z28" s="6">
        <v>3.1418505190000001E-4</v>
      </c>
      <c r="AA28" s="6">
        <v>4.7626867550000003E-4</v>
      </c>
      <c r="AB28" s="6">
        <v>1.6717176332000001E-3</v>
      </c>
      <c r="AC28" s="6">
        <v>1.26597E-5</v>
      </c>
      <c r="AD28" s="6">
        <v>7.3332000000000004E-6</v>
      </c>
      <c r="AE28" s="36"/>
      <c r="AF28" s="24">
        <v>1658.5796487358045</v>
      </c>
      <c r="AG28" s="24" t="s">
        <v>429</v>
      </c>
      <c r="AH28" s="24" t="s">
        <v>428</v>
      </c>
      <c r="AI28" s="24" t="s">
        <v>429</v>
      </c>
      <c r="AJ28" s="24" t="s">
        <v>429</v>
      </c>
      <c r="AK28" s="24" t="s">
        <v>429</v>
      </c>
      <c r="AL28" s="38" t="s">
        <v>49</v>
      </c>
    </row>
    <row r="29" spans="1:38" s="2" customFormat="1" ht="26.25" customHeight="1" thickBot="1" x14ac:dyDescent="0.25">
      <c r="A29" s="57" t="s">
        <v>78</v>
      </c>
      <c r="B29" s="57" t="s">
        <v>83</v>
      </c>
      <c r="C29" s="58" t="s">
        <v>84</v>
      </c>
      <c r="D29" s="59"/>
      <c r="E29" s="6">
        <v>8.1508403532248987</v>
      </c>
      <c r="F29" s="6">
        <v>2.3991301531063307</v>
      </c>
      <c r="G29" s="6">
        <v>0.17413328393282365</v>
      </c>
      <c r="H29" s="6">
        <v>3.2830053942087167E-3</v>
      </c>
      <c r="I29" s="6">
        <v>0.26140911377228693</v>
      </c>
      <c r="J29" s="6">
        <v>0.26140911377228693</v>
      </c>
      <c r="K29" s="6">
        <v>0.26140911377228693</v>
      </c>
      <c r="L29" s="6">
        <v>0.13511302852542845</v>
      </c>
      <c r="M29" s="6">
        <v>5.7816934608559549</v>
      </c>
      <c r="N29" s="6">
        <v>3.8198428501351556</v>
      </c>
      <c r="O29" s="6">
        <v>2.1278445516685659E-5</v>
      </c>
      <c r="P29" s="6">
        <v>1.3947249664905223E-3</v>
      </c>
      <c r="Q29" s="6">
        <v>3.5670568967146057E-5</v>
      </c>
      <c r="R29" s="6">
        <v>1.709824525492163E-3</v>
      </c>
      <c r="S29" s="6">
        <v>1.1655458507829417E-3</v>
      </c>
      <c r="T29" s="6">
        <v>1.8840861306012167E-4</v>
      </c>
      <c r="U29" s="6">
        <v>2.8784246900920791E-5</v>
      </c>
      <c r="V29" s="6">
        <v>4.9745747801789829E-3</v>
      </c>
      <c r="W29" s="6">
        <v>6.7994600000000002E-2</v>
      </c>
      <c r="X29" s="6">
        <v>9.71348982E-4</v>
      </c>
      <c r="Y29" s="6">
        <v>5.8820577267000001E-3</v>
      </c>
      <c r="Z29" s="6">
        <v>6.5727947808E-3</v>
      </c>
      <c r="AA29" s="6">
        <v>1.5109873058E-3</v>
      </c>
      <c r="AB29" s="6">
        <v>1.49371887953E-2</v>
      </c>
      <c r="AC29" s="6">
        <v>1.8469099999999999E-5</v>
      </c>
      <c r="AD29" s="6">
        <v>1.19827E-5</v>
      </c>
      <c r="AE29" s="36"/>
      <c r="AF29" s="24">
        <v>9926.5137003344407</v>
      </c>
      <c r="AG29" s="24" t="s">
        <v>429</v>
      </c>
      <c r="AH29" s="24">
        <v>33</v>
      </c>
      <c r="AI29" s="24" t="s">
        <v>429</v>
      </c>
      <c r="AJ29" s="24" t="s">
        <v>429</v>
      </c>
      <c r="AK29" s="24" t="s">
        <v>429</v>
      </c>
      <c r="AL29" s="38" t="s">
        <v>49</v>
      </c>
    </row>
    <row r="30" spans="1:38" s="2" customFormat="1" ht="26.25" customHeight="1" thickBot="1" x14ac:dyDescent="0.25">
      <c r="A30" s="57" t="s">
        <v>78</v>
      </c>
      <c r="B30" s="57" t="s">
        <v>85</v>
      </c>
      <c r="C30" s="58" t="s">
        <v>86</v>
      </c>
      <c r="D30" s="59"/>
      <c r="E30" s="6">
        <v>6.1425238376339425E-4</v>
      </c>
      <c r="F30" s="6">
        <v>7.8746883136133386E-2</v>
      </c>
      <c r="G30" s="6">
        <v>8.4875116103524923E-5</v>
      </c>
      <c r="H30" s="6">
        <v>1.6141432200300224E-5</v>
      </c>
      <c r="I30" s="6">
        <v>1.7954077301574672E-3</v>
      </c>
      <c r="J30" s="6">
        <v>1.7954077301574672E-3</v>
      </c>
      <c r="K30" s="6">
        <v>1.7954077301574672E-3</v>
      </c>
      <c r="L30" s="6">
        <v>2.5683251457614777E-4</v>
      </c>
      <c r="M30" s="6">
        <v>0.16663493864607967</v>
      </c>
      <c r="N30" s="6">
        <v>1.5693727819180627E-2</v>
      </c>
      <c r="O30" s="6">
        <v>4.3850663930105503E-5</v>
      </c>
      <c r="P30" s="6">
        <v>2.4613783670022224E-6</v>
      </c>
      <c r="Q30" s="6">
        <v>8.4875116103524917E-8</v>
      </c>
      <c r="R30" s="6">
        <v>1.8617850594078385E-4</v>
      </c>
      <c r="S30" s="6">
        <v>7.4731579171077207E-3</v>
      </c>
      <c r="T30" s="6">
        <v>3.0692115390826388E-4</v>
      </c>
      <c r="U30" s="6">
        <v>4.3658584629581956E-5</v>
      </c>
      <c r="V30" s="6">
        <v>4.3330413175565411E-3</v>
      </c>
      <c r="W30" s="6">
        <v>1.3329999999999999E-4</v>
      </c>
      <c r="X30" s="6">
        <v>2.0312657E-6</v>
      </c>
      <c r="Y30" s="6">
        <v>3.7239872E-6</v>
      </c>
      <c r="Z30" s="6">
        <v>1.2695410999999999E-6</v>
      </c>
      <c r="AA30" s="6">
        <v>4.3587577999999999E-6</v>
      </c>
      <c r="AB30" s="6">
        <v>1.1383551799999999E-5</v>
      </c>
      <c r="AC30" s="6">
        <v>1.3339999999999999E-7</v>
      </c>
      <c r="AD30" s="6">
        <v>1.3339999999999999E-7</v>
      </c>
      <c r="AE30" s="36"/>
      <c r="AF30" s="24">
        <v>12.448350361850322</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1.3335865456642781</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62.198476489781946</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6.9652147137610435E-2</v>
      </c>
      <c r="J32" s="6">
        <v>0.13398623550235539</v>
      </c>
      <c r="K32" s="6">
        <v>0.17166330505271754</v>
      </c>
      <c r="L32" s="6">
        <v>6.9652147137610441E-3</v>
      </c>
      <c r="M32" s="6" t="s">
        <v>438</v>
      </c>
      <c r="N32" s="6">
        <v>0.19977358647854429</v>
      </c>
      <c r="O32" s="6">
        <v>8.9029116208733095E-4</v>
      </c>
      <c r="P32" s="6">
        <v>5.5729429795723173E-7</v>
      </c>
      <c r="Q32" s="6">
        <v>5.5729429795723214E-13</v>
      </c>
      <c r="R32" s="6">
        <v>7.4399218759523156E-2</v>
      </c>
      <c r="S32" s="6">
        <v>1.632138014912403</v>
      </c>
      <c r="T32" s="6">
        <v>1.1531488213968258E-2</v>
      </c>
      <c r="U32" s="6">
        <v>1.3930429427522083E-3</v>
      </c>
      <c r="V32" s="6">
        <v>0.55729429795723218</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4977.0308262041999</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3.790777073393245E-2</v>
      </c>
      <c r="J33" s="6">
        <v>7.0199575433208247E-2</v>
      </c>
      <c r="K33" s="6">
        <v>0.14039915086641649</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4977.0308262041999</v>
      </c>
      <c r="AL33" s="38" t="s">
        <v>412</v>
      </c>
    </row>
    <row r="34" spans="1:38" s="2" customFormat="1" ht="26.25" customHeight="1" thickBot="1" x14ac:dyDescent="0.25">
      <c r="A34" s="57" t="s">
        <v>70</v>
      </c>
      <c r="B34" s="57" t="s">
        <v>93</v>
      </c>
      <c r="C34" s="58" t="s">
        <v>94</v>
      </c>
      <c r="D34" s="59"/>
      <c r="E34" s="6">
        <v>4.8141488400000005</v>
      </c>
      <c r="F34" s="6">
        <v>0.38038645599999993</v>
      </c>
      <c r="G34" s="6">
        <v>0.31986472000000005</v>
      </c>
      <c r="H34" s="6">
        <v>7.9999520000000003E-4</v>
      </c>
      <c r="I34" s="6">
        <v>0.10218645199999998</v>
      </c>
      <c r="J34" s="6">
        <v>0.110186404</v>
      </c>
      <c r="K34" s="6">
        <v>0.16390779599999997</v>
      </c>
      <c r="L34" s="6">
        <v>6.6421193799999986E-2</v>
      </c>
      <c r="M34" s="6">
        <v>1.2964795199999999</v>
      </c>
      <c r="N34" s="6" t="s">
        <v>438</v>
      </c>
      <c r="O34" s="6">
        <v>8.0000000000000004E-4</v>
      </c>
      <c r="P34" s="6" t="s">
        <v>438</v>
      </c>
      <c r="Q34" s="6" t="s">
        <v>438</v>
      </c>
      <c r="R34" s="6">
        <v>4.0000000000000001E-3</v>
      </c>
      <c r="S34" s="6">
        <v>0.13600000000000001</v>
      </c>
      <c r="T34" s="6">
        <v>5.6000000000000008E-3</v>
      </c>
      <c r="U34" s="6">
        <v>8.0000000000000004E-4</v>
      </c>
      <c r="V34" s="6">
        <v>0.08</v>
      </c>
      <c r="W34" s="6" t="s">
        <v>429</v>
      </c>
      <c r="X34" s="6">
        <v>2.4000000000000002E-3</v>
      </c>
      <c r="Y34" s="6">
        <v>4.0000000000000001E-3</v>
      </c>
      <c r="Z34" s="6" t="s">
        <v>429</v>
      </c>
      <c r="AA34" s="6" t="s">
        <v>429</v>
      </c>
      <c r="AB34" s="6">
        <v>6.4000000000000003E-3</v>
      </c>
      <c r="AC34" s="6" t="s">
        <v>429</v>
      </c>
      <c r="AD34" s="6" t="s">
        <v>429</v>
      </c>
      <c r="AE34" s="36"/>
      <c r="AF34" s="24">
        <v>3399.2</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1.1222201424839111E-2</v>
      </c>
      <c r="F36" s="6">
        <v>1.3102818380485695E-2</v>
      </c>
      <c r="G36" s="6">
        <v>1.5263262108599376E-4</v>
      </c>
      <c r="H36" s="6">
        <v>9.1480757390662516E-7</v>
      </c>
      <c r="I36" s="6">
        <v>8.5448855216277582E-4</v>
      </c>
      <c r="J36" s="6">
        <v>8.6794477088933831E-4</v>
      </c>
      <c r="K36" s="6">
        <v>8.6794477088933831E-4</v>
      </c>
      <c r="L36" s="6">
        <v>9.1705063772826298E-5</v>
      </c>
      <c r="M36" s="6">
        <v>4.1235309634279245E-2</v>
      </c>
      <c r="N36" s="6" t="s">
        <v>438</v>
      </c>
      <c r="O36" s="6">
        <v>7.0234562187265626E-7</v>
      </c>
      <c r="P36" s="6" t="s">
        <v>438</v>
      </c>
      <c r="Q36" s="6" t="s">
        <v>438</v>
      </c>
      <c r="R36" s="6">
        <v>1.023310936328125E-5</v>
      </c>
      <c r="S36" s="6">
        <v>1.1853389479375E-4</v>
      </c>
      <c r="T36" s="6">
        <v>1.34567094265625E-4</v>
      </c>
      <c r="U36" s="6">
        <v>1.3456919726562499E-5</v>
      </c>
      <c r="V36" s="6">
        <v>1.6154472471874997E-4</v>
      </c>
      <c r="W36" s="6">
        <v>1.749308434453125E-8</v>
      </c>
      <c r="X36" s="6">
        <v>3.6113731235937502E-9</v>
      </c>
      <c r="Y36" s="6">
        <v>6.5717412434375E-9</v>
      </c>
      <c r="Z36" s="6">
        <v>1.7493084344531246E-9</v>
      </c>
      <c r="AA36" s="6">
        <v>6.8626715505468751E-9</v>
      </c>
      <c r="AB36" s="6">
        <v>1.018311436703125E-8</v>
      </c>
      <c r="AC36" s="6">
        <v>1.076497498125E-8</v>
      </c>
      <c r="AD36" s="6">
        <v>5.1133631160937492E-9</v>
      </c>
      <c r="AE36" s="36"/>
      <c r="AF36" s="24">
        <v>9</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1.7449505178598614</v>
      </c>
      <c r="F39" s="6">
        <v>2.5737490024930798</v>
      </c>
      <c r="G39" s="6">
        <v>4.4186693500418412</v>
      </c>
      <c r="H39" s="6">
        <v>0.28253200000000001</v>
      </c>
      <c r="I39" s="6">
        <v>1.3983886873434259</v>
      </c>
      <c r="J39" s="6">
        <v>1.4486751553434258</v>
      </c>
      <c r="K39" s="6">
        <v>1.5223928553434256</v>
      </c>
      <c r="L39" s="6">
        <v>0.32819702486054503</v>
      </c>
      <c r="M39" s="6">
        <v>7.1632470588546724</v>
      </c>
      <c r="N39" s="6">
        <v>0.59705914887781142</v>
      </c>
      <c r="O39" s="6">
        <v>0.10536150694630192</v>
      </c>
      <c r="P39" s="6">
        <v>2.8013996520761253E-2</v>
      </c>
      <c r="Q39" s="6">
        <v>1.9437974224913494E-2</v>
      </c>
      <c r="R39" s="6">
        <v>0.21559729948475775</v>
      </c>
      <c r="S39" s="6">
        <v>9.9419900348475782E-2</v>
      </c>
      <c r="T39" s="6">
        <v>5.3499394338455894E-2</v>
      </c>
      <c r="U39" s="6">
        <v>1.2145578437283738E-2</v>
      </c>
      <c r="V39" s="6">
        <v>4.5416902868778113</v>
      </c>
      <c r="W39" s="6">
        <v>1.3561229846038063</v>
      </c>
      <c r="X39" s="6">
        <v>0.20809098369571627</v>
      </c>
      <c r="Y39" s="6">
        <v>0.29272147645157442</v>
      </c>
      <c r="Z39" s="6">
        <v>0.10679808423557438</v>
      </c>
      <c r="AA39" s="6">
        <v>8.4107266691574395E-2</v>
      </c>
      <c r="AB39" s="6">
        <v>0.69171781107443953</v>
      </c>
      <c r="AC39" s="6">
        <v>3.9974961999999996E-2</v>
      </c>
      <c r="AD39" s="6">
        <v>0.49262516000000006</v>
      </c>
      <c r="AE39" s="36"/>
      <c r="AF39" s="24">
        <v>1651.52</v>
      </c>
      <c r="AG39" s="24">
        <v>2895.1000000000004</v>
      </c>
      <c r="AH39" s="24">
        <v>1804.5852076124568</v>
      </c>
      <c r="AI39" s="24">
        <v>7636</v>
      </c>
      <c r="AJ39" s="24" t="s">
        <v>428</v>
      </c>
      <c r="AK39" s="24" t="s">
        <v>429</v>
      </c>
      <c r="AL39" s="38" t="s">
        <v>49</v>
      </c>
    </row>
    <row r="40" spans="1:38" s="2" customFormat="1" ht="26.25" customHeight="1" thickBot="1" x14ac:dyDescent="0.25">
      <c r="A40" s="57" t="s">
        <v>70</v>
      </c>
      <c r="B40" s="57" t="s">
        <v>105</v>
      </c>
      <c r="C40" s="58" t="s">
        <v>390</v>
      </c>
      <c r="D40" s="59"/>
      <c r="E40" s="6">
        <v>0.52257943317409095</v>
      </c>
      <c r="F40" s="6">
        <v>0.22397826362562287</v>
      </c>
      <c r="G40" s="6">
        <v>5.2036222933048423E-2</v>
      </c>
      <c r="H40" s="6">
        <v>1.0533609285279689E-4</v>
      </c>
      <c r="I40" s="6">
        <v>5.2605888334173991E-2</v>
      </c>
      <c r="J40" s="6">
        <v>5.2605888334173991E-2</v>
      </c>
      <c r="K40" s="6">
        <v>5.2605888334173991E-2</v>
      </c>
      <c r="L40" s="6">
        <v>2.7839280401779434E-2</v>
      </c>
      <c r="M40" s="6">
        <v>1.6776983158107763</v>
      </c>
      <c r="N40" s="6">
        <v>0.29853757121416319</v>
      </c>
      <c r="O40" s="6">
        <v>1.4830400284398469E-4</v>
      </c>
      <c r="P40" s="6" t="s">
        <v>438</v>
      </c>
      <c r="Q40" s="6" t="s">
        <v>438</v>
      </c>
      <c r="R40" s="6">
        <v>7.4152001421992349E-4</v>
      </c>
      <c r="S40" s="6">
        <v>2.5211680483477397E-2</v>
      </c>
      <c r="T40" s="6">
        <v>1.038128019907893E-3</v>
      </c>
      <c r="U40" s="6">
        <v>1.4830400284398469E-4</v>
      </c>
      <c r="V40" s="6">
        <v>1.4830400284398469E-2</v>
      </c>
      <c r="W40" s="6" t="s">
        <v>438</v>
      </c>
      <c r="X40" s="6">
        <v>1.1076711772973319E-3</v>
      </c>
      <c r="Y40" s="6">
        <v>7.218298028562871E-4</v>
      </c>
      <c r="Z40" s="6" t="s">
        <v>438</v>
      </c>
      <c r="AA40" s="6" t="s">
        <v>438</v>
      </c>
      <c r="AB40" s="6">
        <v>1.829500980153619E-3</v>
      </c>
      <c r="AC40" s="6" t="s">
        <v>438</v>
      </c>
      <c r="AD40" s="6" t="s">
        <v>438</v>
      </c>
      <c r="AE40" s="36"/>
      <c r="AF40" s="24">
        <v>633.11693000000002</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2.0821834099856478</v>
      </c>
      <c r="F41" s="6">
        <v>17.229150783452937</v>
      </c>
      <c r="G41" s="6">
        <v>3.0078756830221502</v>
      </c>
      <c r="H41" s="6">
        <v>2.0972698363954572</v>
      </c>
      <c r="I41" s="6">
        <v>21.380650744743253</v>
      </c>
      <c r="J41" s="6">
        <v>21.982735608081374</v>
      </c>
      <c r="K41" s="6">
        <v>23.164261334757605</v>
      </c>
      <c r="L41" s="6">
        <v>2.2245264774170033</v>
      </c>
      <c r="M41" s="6">
        <v>128.04951700000001</v>
      </c>
      <c r="N41" s="6">
        <v>1.1801165760000001</v>
      </c>
      <c r="O41" s="6">
        <v>0.39215209599999995</v>
      </c>
      <c r="P41" s="6">
        <v>2.8409199999999999E-2</v>
      </c>
      <c r="Q41" s="6">
        <v>1.560978E-2</v>
      </c>
      <c r="R41" s="6">
        <v>0.71209833184000004</v>
      </c>
      <c r="S41" s="6">
        <v>0.23499033318399998</v>
      </c>
      <c r="T41" s="6">
        <v>9.7202235840000012E-2</v>
      </c>
      <c r="U41" s="6">
        <v>1.8687223999999999E-2</v>
      </c>
      <c r="V41" s="6">
        <v>15.787866575999999</v>
      </c>
      <c r="W41" s="6">
        <v>23.788997583452932</v>
      </c>
      <c r="X41" s="6">
        <v>4.1068224550399997</v>
      </c>
      <c r="Y41" s="6">
        <v>3.7717836825599997</v>
      </c>
      <c r="Z41" s="6">
        <v>1.4373636825599998</v>
      </c>
      <c r="AA41" s="6">
        <v>2.2806636825600002</v>
      </c>
      <c r="AB41" s="6">
        <v>11.596633502719998</v>
      </c>
      <c r="AC41" s="6">
        <v>0.14981994000000001</v>
      </c>
      <c r="AD41" s="6">
        <v>0.32257380000000002</v>
      </c>
      <c r="AE41" s="36"/>
      <c r="AF41" s="24">
        <v>1321</v>
      </c>
      <c r="AG41" s="24">
        <v>1887</v>
      </c>
      <c r="AH41" s="24">
        <v>3063</v>
      </c>
      <c r="AI41" s="24">
        <v>29730</v>
      </c>
      <c r="AJ41" s="24" t="s">
        <v>428</v>
      </c>
      <c r="AK41" s="24" t="s">
        <v>429</v>
      </c>
      <c r="AL41" s="38" t="s">
        <v>49</v>
      </c>
    </row>
    <row r="42" spans="1:38" s="2" customFormat="1" ht="26.25" customHeight="1" thickBot="1" x14ac:dyDescent="0.25">
      <c r="A42" s="57" t="s">
        <v>70</v>
      </c>
      <c r="B42" s="57" t="s">
        <v>107</v>
      </c>
      <c r="C42" s="58" t="s">
        <v>108</v>
      </c>
      <c r="D42" s="59"/>
      <c r="E42" s="6">
        <v>3.2252718286655678E-2</v>
      </c>
      <c r="F42" s="6">
        <v>3.3380560131795719E-3</v>
      </c>
      <c r="G42" s="6">
        <v>3.953871499176277E-3</v>
      </c>
      <c r="H42" s="6">
        <v>7.9077429983525546E-6</v>
      </c>
      <c r="I42" s="6">
        <v>2.0797364085667217E-3</v>
      </c>
      <c r="J42" s="6">
        <v>2.0797364085667217E-3</v>
      </c>
      <c r="K42" s="6">
        <v>2.0797364085667217E-3</v>
      </c>
      <c r="L42" s="6">
        <v>1.2909390444810545E-3</v>
      </c>
      <c r="M42" s="6">
        <v>1.0649752883031303E-2</v>
      </c>
      <c r="N42" s="6" t="s">
        <v>438</v>
      </c>
      <c r="O42" s="6">
        <v>9.8846787479406907E-6</v>
      </c>
      <c r="P42" s="6" t="s">
        <v>438</v>
      </c>
      <c r="Q42" s="6" t="s">
        <v>438</v>
      </c>
      <c r="R42" s="6">
        <v>4.9423393739703464E-5</v>
      </c>
      <c r="S42" s="6">
        <v>1.6803953871499175E-3</v>
      </c>
      <c r="T42" s="6">
        <v>6.9192751235584859E-5</v>
      </c>
      <c r="U42" s="6">
        <v>9.8846787479406907E-6</v>
      </c>
      <c r="V42" s="6">
        <v>9.8846787479406925E-4</v>
      </c>
      <c r="W42" s="6" t="s">
        <v>438</v>
      </c>
      <c r="X42" s="6">
        <v>7.9077429983525539E-5</v>
      </c>
      <c r="Y42" s="6">
        <v>4.9423393739703457E-5</v>
      </c>
      <c r="Z42" s="6" t="s">
        <v>438</v>
      </c>
      <c r="AA42" s="6" t="s">
        <v>438</v>
      </c>
      <c r="AB42" s="6">
        <v>1.2850082372322898E-4</v>
      </c>
      <c r="AC42" s="6" t="s">
        <v>438</v>
      </c>
      <c r="AD42" s="6" t="s">
        <v>438</v>
      </c>
      <c r="AE42" s="36"/>
      <c r="AF42" s="24">
        <v>42</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0.16855077700000001</v>
      </c>
      <c r="F43" s="6">
        <v>0.21853941699999999</v>
      </c>
      <c r="G43" s="6">
        <v>0.3062637370192039</v>
      </c>
      <c r="H43" s="6">
        <v>2.2829000000000002E-2</v>
      </c>
      <c r="I43" s="6">
        <v>0.11110708300000001</v>
      </c>
      <c r="J43" s="6">
        <v>0.11498280400000001</v>
      </c>
      <c r="K43" s="6">
        <v>0.120799244</v>
      </c>
      <c r="L43" s="6">
        <v>2.6344730320000002E-2</v>
      </c>
      <c r="M43" s="6">
        <v>0.57171626700000011</v>
      </c>
      <c r="N43" s="6">
        <v>4.5551486000000002E-2</v>
      </c>
      <c r="O43" s="6">
        <v>8.4728594000000011E-3</v>
      </c>
      <c r="P43" s="6">
        <v>2.3853240000000003E-3</v>
      </c>
      <c r="Q43" s="6">
        <v>1.493568E-3</v>
      </c>
      <c r="R43" s="6">
        <v>1.7152571999999998E-2</v>
      </c>
      <c r="S43" s="6">
        <v>7.6680515999999997E-3</v>
      </c>
      <c r="T43" s="6">
        <v>4.0665140000000002E-3</v>
      </c>
      <c r="U43" s="6">
        <v>9.5841299999999997E-4</v>
      </c>
      <c r="V43" s="6">
        <v>0.36307882000000002</v>
      </c>
      <c r="W43" s="6">
        <v>0.105707354</v>
      </c>
      <c r="X43" s="6">
        <v>1.5903977451000001E-2</v>
      </c>
      <c r="Y43" s="6">
        <v>2.2475186750000001E-2</v>
      </c>
      <c r="Z43" s="6">
        <v>8.1557144330000001E-3</v>
      </c>
      <c r="AA43" s="6">
        <v>6.4262970150000005E-3</v>
      </c>
      <c r="AB43" s="6">
        <v>5.2961175648999999E-2</v>
      </c>
      <c r="AC43" s="6">
        <v>3.2176304000000001E-3</v>
      </c>
      <c r="AD43" s="6">
        <v>3.6403420000000006E-2</v>
      </c>
      <c r="AE43" s="36"/>
      <c r="AF43" s="24">
        <v>110.49</v>
      </c>
      <c r="AG43" s="24">
        <v>213.92000000000002</v>
      </c>
      <c r="AH43" s="24">
        <v>566</v>
      </c>
      <c r="AI43" s="24">
        <v>617</v>
      </c>
      <c r="AJ43" s="24" t="s">
        <v>428</v>
      </c>
      <c r="AK43" s="24" t="s">
        <v>429</v>
      </c>
      <c r="AL43" s="38" t="s">
        <v>49</v>
      </c>
    </row>
    <row r="44" spans="1:38" s="2" customFormat="1" ht="26.25" customHeight="1" thickBot="1" x14ac:dyDescent="0.25">
      <c r="A44" s="57" t="s">
        <v>70</v>
      </c>
      <c r="B44" s="57" t="s">
        <v>111</v>
      </c>
      <c r="C44" s="58" t="s">
        <v>112</v>
      </c>
      <c r="D44" s="59"/>
      <c r="E44" s="6">
        <v>2.830852161107841</v>
      </c>
      <c r="F44" s="6">
        <v>0.53057409923807486</v>
      </c>
      <c r="G44" s="6">
        <v>0.26985017651212051</v>
      </c>
      <c r="H44" s="6">
        <v>5.1177993629127755E-4</v>
      </c>
      <c r="I44" s="6">
        <v>0.22755477764300766</v>
      </c>
      <c r="J44" s="6">
        <v>0.22755477764300766</v>
      </c>
      <c r="K44" s="6">
        <v>0.22755477764300766</v>
      </c>
      <c r="L44" s="6">
        <v>0.12357175864403905</v>
      </c>
      <c r="M44" s="6">
        <v>2.5730766229173434</v>
      </c>
      <c r="N44" s="6">
        <v>0.30323450134770891</v>
      </c>
      <c r="O44" s="6">
        <v>6.9312544128030131E-4</v>
      </c>
      <c r="P44" s="6" t="s">
        <v>438</v>
      </c>
      <c r="Q44" s="6" t="s">
        <v>438</v>
      </c>
      <c r="R44" s="6">
        <v>3.4656272064015063E-3</v>
      </c>
      <c r="S44" s="6">
        <v>0.1178313250176512</v>
      </c>
      <c r="T44" s="6">
        <v>4.8518780889621098E-3</v>
      </c>
      <c r="U44" s="6">
        <v>6.9312544128030131E-4</v>
      </c>
      <c r="V44" s="6">
        <v>6.9312544128030132E-2</v>
      </c>
      <c r="W44" s="6" t="s">
        <v>438</v>
      </c>
      <c r="X44" s="6">
        <v>5.4650035302424103E-3</v>
      </c>
      <c r="Y44" s="6">
        <v>3.4456272064015063E-3</v>
      </c>
      <c r="Z44" s="6" t="s">
        <v>438</v>
      </c>
      <c r="AA44" s="6" t="s">
        <v>438</v>
      </c>
      <c r="AB44" s="6">
        <v>8.910630736643917E-3</v>
      </c>
      <c r="AC44" s="6" t="s">
        <v>438</v>
      </c>
      <c r="AD44" s="6" t="s">
        <v>438</v>
      </c>
      <c r="AE44" s="36"/>
      <c r="AF44" s="24">
        <v>2948.11</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1.80983254883502</v>
      </c>
      <c r="F45" s="6">
        <v>6.3911861614497523E-2</v>
      </c>
      <c r="G45" s="6">
        <v>0.26801694516356789</v>
      </c>
      <c r="H45" s="6" t="s">
        <v>438</v>
      </c>
      <c r="I45" s="6">
        <v>5.3205930807248766E-2</v>
      </c>
      <c r="J45" s="6">
        <v>5.8006354436337962E-2</v>
      </c>
      <c r="K45" s="6">
        <v>5.8006354436337962E-2</v>
      </c>
      <c r="L45" s="6">
        <v>1.2091969875264766E-2</v>
      </c>
      <c r="M45" s="6">
        <v>0.17023134855260064</v>
      </c>
      <c r="N45" s="6">
        <v>3.2405507178159564E-3</v>
      </c>
      <c r="O45" s="6">
        <v>2.8004236290891975E-4</v>
      </c>
      <c r="P45" s="6">
        <v>6.4012708872675922E-4</v>
      </c>
      <c r="Q45" s="6">
        <v>4.1201694516356793E-3</v>
      </c>
      <c r="R45" s="6">
        <v>4.5002118145445981E-3</v>
      </c>
      <c r="S45" s="6">
        <v>2.2093727935984936E-2</v>
      </c>
      <c r="T45" s="6">
        <v>0.17800423629089199</v>
      </c>
      <c r="U45" s="6">
        <v>2.8504236290891978E-3</v>
      </c>
      <c r="V45" s="6">
        <v>2.7605083549070368E-2</v>
      </c>
      <c r="W45" s="6">
        <v>4.6905507178159559E-3</v>
      </c>
      <c r="X45" s="6" t="s">
        <v>438</v>
      </c>
      <c r="Y45" s="6" t="s">
        <v>438</v>
      </c>
      <c r="Z45" s="6" t="s">
        <v>438</v>
      </c>
      <c r="AA45" s="6" t="s">
        <v>438</v>
      </c>
      <c r="AB45" s="6" t="s">
        <v>438</v>
      </c>
      <c r="AC45" s="6">
        <v>2.1403389032713582E-3</v>
      </c>
      <c r="AD45" s="6">
        <v>3.534160979053895E-3</v>
      </c>
      <c r="AE45" s="36"/>
      <c r="AF45" s="24">
        <v>968</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1.6123915454545456E-2</v>
      </c>
      <c r="F47" s="6">
        <v>7.6588598409090908E-2</v>
      </c>
      <c r="G47" s="6">
        <v>8.0092936590909092E-3</v>
      </c>
      <c r="H47" s="6" t="s">
        <v>438</v>
      </c>
      <c r="I47" s="6" t="s">
        <v>438</v>
      </c>
      <c r="J47" s="6" t="s">
        <v>438</v>
      </c>
      <c r="K47" s="6" t="s">
        <v>438</v>
      </c>
      <c r="L47" s="6" t="s">
        <v>438</v>
      </c>
      <c r="M47" s="6">
        <v>4.8371746363636365</v>
      </c>
      <c r="N47" s="6" t="s">
        <v>438</v>
      </c>
      <c r="O47" s="6" t="s">
        <v>438</v>
      </c>
      <c r="P47" s="6" t="s">
        <v>438</v>
      </c>
      <c r="Q47" s="6" t="s">
        <v>438</v>
      </c>
      <c r="R47" s="6" t="s">
        <v>438</v>
      </c>
      <c r="S47" s="6" t="s">
        <v>438</v>
      </c>
      <c r="T47" s="6" t="s">
        <v>438</v>
      </c>
      <c r="U47" s="6" t="s">
        <v>438</v>
      </c>
      <c r="V47" s="6" t="s">
        <v>438</v>
      </c>
      <c r="W47" s="6" t="s">
        <v>438</v>
      </c>
      <c r="X47" s="6" t="s">
        <v>438</v>
      </c>
      <c r="Y47" s="6" t="s">
        <v>438</v>
      </c>
      <c r="Z47" s="6" t="s">
        <v>438</v>
      </c>
      <c r="AA47" s="6" t="s">
        <v>438</v>
      </c>
      <c r="AB47" s="6" t="s">
        <v>438</v>
      </c>
      <c r="AC47" s="6" t="s">
        <v>438</v>
      </c>
      <c r="AD47" s="6" t="s">
        <v>438</v>
      </c>
      <c r="AE47" s="36"/>
      <c r="AF47" s="24">
        <v>174.16307</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6.2399999999999999E-5</v>
      </c>
      <c r="J48" s="6">
        <v>6.2399999999999999E-4</v>
      </c>
      <c r="K48" s="6">
        <v>1.56E-3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0.20799999999999999</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0.748</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0.374</v>
      </c>
      <c r="AL53" s="38" t="s">
        <v>135</v>
      </c>
    </row>
    <row r="54" spans="1:38" s="2" customFormat="1" ht="37.5" customHeight="1" thickBot="1" x14ac:dyDescent="0.25">
      <c r="A54" s="57" t="s">
        <v>119</v>
      </c>
      <c r="B54" s="61" t="s">
        <v>136</v>
      </c>
      <c r="C54" s="63" t="s">
        <v>137</v>
      </c>
      <c r="D54" s="60"/>
      <c r="E54" s="6" t="s">
        <v>429</v>
      </c>
      <c r="F54" s="6">
        <v>1.5836760000000001</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0.54791699999999999</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0.27228015</v>
      </c>
      <c r="F57" s="6">
        <v>4.6388470000000001E-2</v>
      </c>
      <c r="G57" s="6">
        <v>1.0286138999999999</v>
      </c>
      <c r="H57" s="6" t="s">
        <v>429</v>
      </c>
      <c r="I57" s="6">
        <v>3.6304019999999992E-2</v>
      </c>
      <c r="J57" s="6">
        <v>0.10286139</v>
      </c>
      <c r="K57" s="6">
        <v>0.12101339999999998</v>
      </c>
      <c r="L57" s="6">
        <v>1.0891205999999998E-3</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201.68899999999999</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7.6839000000000005E-3</v>
      </c>
      <c r="J58" s="6">
        <v>3.8419500000000002E-2</v>
      </c>
      <c r="K58" s="6">
        <v>9.8792999999999992E-2</v>
      </c>
      <c r="L58" s="6">
        <v>3.5345939999999999E-5</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10.977</v>
      </c>
      <c r="AL58" s="38" t="s">
        <v>148</v>
      </c>
    </row>
    <row r="59" spans="1:38" s="2" customFormat="1" ht="26.25" customHeight="1" thickBot="1" x14ac:dyDescent="0.25">
      <c r="A59" s="57" t="s">
        <v>53</v>
      </c>
      <c r="B59" s="65" t="s">
        <v>149</v>
      </c>
      <c r="C59" s="57" t="s">
        <v>401</v>
      </c>
      <c r="D59" s="59"/>
      <c r="E59" s="6" t="s">
        <v>438</v>
      </c>
      <c r="F59" s="6">
        <v>6.0940000000000005E-3</v>
      </c>
      <c r="G59" s="6" t="s">
        <v>438</v>
      </c>
      <c r="H59" s="6" t="s">
        <v>438</v>
      </c>
      <c r="I59" s="6">
        <v>1.2504719999999999E-3</v>
      </c>
      <c r="J59" s="6">
        <v>1.406781E-3</v>
      </c>
      <c r="K59" s="6">
        <v>1.5630899999999998E-3</v>
      </c>
      <c r="L59" s="6">
        <v>7.7529263999999989E-7</v>
      </c>
      <c r="M59" s="6" t="s">
        <v>438</v>
      </c>
      <c r="N59" s="6">
        <v>8.857509999999999E-3</v>
      </c>
      <c r="O59" s="6">
        <v>6.7733900000000022E-4</v>
      </c>
      <c r="P59" s="6">
        <v>1.56309E-5</v>
      </c>
      <c r="Q59" s="6">
        <v>9.8995700000000008E-4</v>
      </c>
      <c r="R59" s="6">
        <v>1.1983690000000001E-3</v>
      </c>
      <c r="S59" s="6">
        <v>3.6472100000000006E-5</v>
      </c>
      <c r="T59" s="6">
        <v>2.5530469999999997E-3</v>
      </c>
      <c r="U59" s="6">
        <v>4.1682400000000001E-3</v>
      </c>
      <c r="V59" s="6">
        <v>1.927811E-3</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5.2103000000000002</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5.6215000000000001E-2</v>
      </c>
      <c r="J60" s="6">
        <v>0.56215000000000004</v>
      </c>
      <c r="K60" s="6">
        <v>1.1467860000000001</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11243</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t="s">
        <v>429</v>
      </c>
      <c r="J61" s="6" t="s">
        <v>429</v>
      </c>
      <c r="K61" s="6" t="s">
        <v>429</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t="s">
        <v>438</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2.6878477999999996E-3</v>
      </c>
      <c r="F72" s="6">
        <v>9.3569519999999982E-3</v>
      </c>
      <c r="G72" s="6">
        <v>7.4069599999999985E-2</v>
      </c>
      <c r="H72" s="6" t="s">
        <v>438</v>
      </c>
      <c r="I72" s="6">
        <v>0.277240392</v>
      </c>
      <c r="J72" s="6">
        <v>0.36964364800000005</v>
      </c>
      <c r="K72" s="6">
        <v>0.46205456</v>
      </c>
      <c r="L72" s="6">
        <v>6.6526761312000002E-3</v>
      </c>
      <c r="M72" s="6">
        <v>4.8003779999999992E-3</v>
      </c>
      <c r="N72" s="6">
        <v>138.60003519999998</v>
      </c>
      <c r="O72" s="6">
        <v>0.3700928</v>
      </c>
      <c r="P72" s="6">
        <v>1.2760000000000001E-4</v>
      </c>
      <c r="Q72" s="6">
        <v>13.859378280000001</v>
      </c>
      <c r="R72" s="6">
        <v>1.0628046</v>
      </c>
      <c r="S72" s="6">
        <v>0.13864444000000001</v>
      </c>
      <c r="T72" s="6">
        <v>4.6215663999999999</v>
      </c>
      <c r="U72" s="6" t="s">
        <v>438</v>
      </c>
      <c r="V72" s="6">
        <v>3.7512089999999998</v>
      </c>
      <c r="W72" s="6">
        <v>3.8608526000000004E-2</v>
      </c>
      <c r="X72" s="6" t="s">
        <v>438</v>
      </c>
      <c r="Y72" s="6" t="s">
        <v>438</v>
      </c>
      <c r="Z72" s="6" t="s">
        <v>438</v>
      </c>
      <c r="AA72" s="6" t="s">
        <v>438</v>
      </c>
      <c r="AB72" s="6">
        <v>5.844740000000001E-3</v>
      </c>
      <c r="AC72" s="6" t="s">
        <v>438</v>
      </c>
      <c r="AD72" s="6">
        <v>6.3800000000000011E-3</v>
      </c>
      <c r="AE72" s="36"/>
      <c r="AF72" s="24" t="s">
        <v>429</v>
      </c>
      <c r="AG72" s="24" t="s">
        <v>429</v>
      </c>
      <c r="AH72" s="24" t="s">
        <v>429</v>
      </c>
      <c r="AI72" s="24" t="s">
        <v>429</v>
      </c>
      <c r="AJ72" s="24" t="s">
        <v>429</v>
      </c>
      <c r="AK72" s="24">
        <v>464.53</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1.7291197686832811</v>
      </c>
      <c r="G82" s="6" t="s">
        <v>429</v>
      </c>
      <c r="H82" s="6" t="s">
        <v>429</v>
      </c>
      <c r="I82" s="6" t="s">
        <v>429</v>
      </c>
      <c r="J82" s="6" t="s">
        <v>429</v>
      </c>
      <c r="K82" s="6" t="s">
        <v>429</v>
      </c>
      <c r="L82" s="6" t="s">
        <v>429</v>
      </c>
      <c r="M82" s="6" t="s">
        <v>429</v>
      </c>
      <c r="N82" s="6" t="s">
        <v>429</v>
      </c>
      <c r="O82" s="6" t="s">
        <v>429</v>
      </c>
      <c r="P82" s="6">
        <v>1.36915072E-2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11.53725800815428</v>
      </c>
      <c r="AL82" s="139" t="s">
        <v>219</v>
      </c>
    </row>
    <row r="83" spans="1:38" s="2" customFormat="1" ht="26.25" customHeight="1" thickBot="1" x14ac:dyDescent="0.25">
      <c r="A83" s="57" t="s">
        <v>53</v>
      </c>
      <c r="B83" s="65" t="s">
        <v>211</v>
      </c>
      <c r="C83" s="108" t="s">
        <v>212</v>
      </c>
      <c r="D83" s="59"/>
      <c r="E83" s="6" t="s">
        <v>438</v>
      </c>
      <c r="F83" s="6">
        <v>2.8799871999999997E-3</v>
      </c>
      <c r="G83" s="6" t="s">
        <v>438</v>
      </c>
      <c r="H83" s="6" t="s">
        <v>429</v>
      </c>
      <c r="I83" s="6">
        <v>7.199968000000001E-2</v>
      </c>
      <c r="J83" s="6">
        <v>0.53999759999999997</v>
      </c>
      <c r="K83" s="6">
        <v>2.5259695999999998</v>
      </c>
      <c r="L83" s="6">
        <v>4.1137219199999997E-3</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179.9992</v>
      </c>
      <c r="AL83" s="139" t="s">
        <v>431</v>
      </c>
    </row>
    <row r="84" spans="1:38" s="2" customFormat="1" ht="26.25" customHeight="1" thickBot="1" x14ac:dyDescent="0.25">
      <c r="A84" s="57" t="s">
        <v>53</v>
      </c>
      <c r="B84" s="65" t="s">
        <v>213</v>
      </c>
      <c r="C84" s="108" t="s">
        <v>214</v>
      </c>
      <c r="D84" s="59"/>
      <c r="E84" s="6" t="s">
        <v>438</v>
      </c>
      <c r="F84" s="6">
        <v>5.8499739999999991E-3</v>
      </c>
      <c r="G84" s="6" t="s">
        <v>429</v>
      </c>
      <c r="H84" s="6" t="s">
        <v>429</v>
      </c>
      <c r="I84" s="6">
        <v>3.5999839999999988E-3</v>
      </c>
      <c r="J84" s="6">
        <v>1.7999919999999992E-2</v>
      </c>
      <c r="K84" s="6">
        <v>7.1999679999999969E-2</v>
      </c>
      <c r="L84" s="6">
        <v>4.6799791999999982E-7</v>
      </c>
      <c r="M84" s="6">
        <v>4.2749809999999988E-4</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44.999799999999986</v>
      </c>
      <c r="AL84" s="139" t="s">
        <v>432</v>
      </c>
    </row>
    <row r="85" spans="1:38" s="2" customFormat="1" ht="26.25" customHeight="1" thickBot="1" x14ac:dyDescent="0.25">
      <c r="A85" s="57" t="s">
        <v>208</v>
      </c>
      <c r="B85" s="61" t="s">
        <v>215</v>
      </c>
      <c r="C85" s="108" t="s">
        <v>402</v>
      </c>
      <c r="D85" s="59"/>
      <c r="E85" s="6" t="s">
        <v>429</v>
      </c>
      <c r="F85" s="6">
        <v>4.6664282229481993</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9.9520906172515193</v>
      </c>
      <c r="AL85" s="139" t="s">
        <v>216</v>
      </c>
    </row>
    <row r="86" spans="1:38" s="2" customFormat="1" ht="26.25" customHeight="1" thickBot="1" x14ac:dyDescent="0.25">
      <c r="A86" s="57" t="s">
        <v>208</v>
      </c>
      <c r="B86" s="61" t="s">
        <v>217</v>
      </c>
      <c r="C86" s="62" t="s">
        <v>218</v>
      </c>
      <c r="D86" s="59"/>
      <c r="E86" s="6" t="s">
        <v>429</v>
      </c>
      <c r="F86" s="6">
        <v>3.238876368762951E-2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2.1739564441461093E-2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1.2125955723514987</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0.1068542008400991</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0.96203768804587764</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1.5230873475307378</v>
      </c>
      <c r="AL90" s="139" t="s">
        <v>219</v>
      </c>
    </row>
    <row r="91" spans="1:38" s="2" customFormat="1" ht="26.25" customHeight="1" thickBot="1" x14ac:dyDescent="0.25">
      <c r="A91" s="57" t="s">
        <v>208</v>
      </c>
      <c r="B91" s="61" t="s">
        <v>403</v>
      </c>
      <c r="C91" s="61" t="s">
        <v>228</v>
      </c>
      <c r="D91" s="59"/>
      <c r="E91" s="6">
        <v>3.9363404302005314E-3</v>
      </c>
      <c r="F91" s="6">
        <v>1.0567067859872541E-2</v>
      </c>
      <c r="G91" s="6">
        <v>7.4793320000000009E-5</v>
      </c>
      <c r="H91" s="6">
        <v>9.0606057062956689E-3</v>
      </c>
      <c r="I91" s="6">
        <v>5.8949805399047969E-2</v>
      </c>
      <c r="J91" s="6">
        <v>5.8950993671727972E-2</v>
      </c>
      <c r="K91" s="6">
        <v>5.8951239102787968E-2</v>
      </c>
      <c r="L91" s="6">
        <v>2.6527412429571589E-4</v>
      </c>
      <c r="M91" s="6">
        <v>0.12047572133780515</v>
      </c>
      <c r="N91" s="6">
        <v>1.9416544000000001E-2</v>
      </c>
      <c r="O91" s="6">
        <v>1.1826357490601595E-2</v>
      </c>
      <c r="P91" s="6">
        <v>1.411662E-6</v>
      </c>
      <c r="Q91" s="6">
        <v>3.2938780000000002E-5</v>
      </c>
      <c r="R91" s="6">
        <v>3.8634960000000001E-4</v>
      </c>
      <c r="S91" s="6">
        <v>2.2785807810601598E-2</v>
      </c>
      <c r="T91" s="6">
        <v>6.6378319053007973E-3</v>
      </c>
      <c r="U91" s="6" t="s">
        <v>429</v>
      </c>
      <c r="V91" s="6">
        <v>1.2334011905300797E-2</v>
      </c>
      <c r="W91" s="6">
        <v>2.1832784834447397E-4</v>
      </c>
      <c r="X91" s="6">
        <v>2.423439116623661E-4</v>
      </c>
      <c r="Y91" s="6">
        <v>9.8247531755013282E-5</v>
      </c>
      <c r="Z91" s="6">
        <v>9.8247531755013282E-5</v>
      </c>
      <c r="AA91" s="6">
        <v>9.8247531755013282E-5</v>
      </c>
      <c r="AB91" s="6">
        <v>5.3708650692740596E-4</v>
      </c>
      <c r="AC91" s="6" t="s">
        <v>429</v>
      </c>
      <c r="AD91" s="6" t="s">
        <v>429</v>
      </c>
      <c r="AE91" s="36"/>
      <c r="AF91" s="24" t="s">
        <v>429</v>
      </c>
      <c r="AG91" s="24" t="s">
        <v>429</v>
      </c>
      <c r="AH91" s="24" t="s">
        <v>429</v>
      </c>
      <c r="AI91" s="24" t="s">
        <v>429</v>
      </c>
      <c r="AJ91" s="24" t="s">
        <v>429</v>
      </c>
      <c r="AK91" s="24">
        <v>2.2080444834447395</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1.9461896000000001</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1810.19</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0.18484581227923971</v>
      </c>
      <c r="F99" s="6">
        <v>4.5549665769736123</v>
      </c>
      <c r="G99" s="6" t="s">
        <v>429</v>
      </c>
      <c r="H99" s="6">
        <v>5.2780768704462631</v>
      </c>
      <c r="I99" s="6">
        <v>9.5895720000000004E-2</v>
      </c>
      <c r="J99" s="6">
        <v>0.14735196</v>
      </c>
      <c r="K99" s="6">
        <v>0.32277095999999994</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262.8</v>
      </c>
      <c r="AL99" s="38" t="s">
        <v>245</v>
      </c>
    </row>
    <row r="100" spans="1:38" s="2" customFormat="1" ht="26.25" customHeight="1" thickBot="1" x14ac:dyDescent="0.25">
      <c r="A100" s="57" t="s">
        <v>243</v>
      </c>
      <c r="B100" s="57" t="s">
        <v>246</v>
      </c>
      <c r="C100" s="58" t="s">
        <v>407</v>
      </c>
      <c r="D100" s="70"/>
      <c r="E100" s="6">
        <v>1.4749328310441847E-2</v>
      </c>
      <c r="F100" s="6">
        <v>0.78122438713006015</v>
      </c>
      <c r="G100" s="6" t="s">
        <v>429</v>
      </c>
      <c r="H100" s="6">
        <v>0.55204680347755763</v>
      </c>
      <c r="I100" s="6">
        <v>1.8695900000000001E-2</v>
      </c>
      <c r="J100" s="6">
        <v>2.8928209999999999E-2</v>
      </c>
      <c r="K100" s="6">
        <v>6.2361890000000003E-2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214.1</v>
      </c>
      <c r="AL100" s="38" t="s">
        <v>245</v>
      </c>
    </row>
    <row r="101" spans="1:38" s="2" customFormat="1" ht="26.25" customHeight="1" thickBot="1" x14ac:dyDescent="0.25">
      <c r="A101" s="57" t="s">
        <v>243</v>
      </c>
      <c r="B101" s="57" t="s">
        <v>247</v>
      </c>
      <c r="C101" s="58" t="s">
        <v>248</v>
      </c>
      <c r="D101" s="70"/>
      <c r="E101" s="6">
        <v>4.7816940587084153E-3</v>
      </c>
      <c r="F101" s="6">
        <v>9.1168000000000013E-3</v>
      </c>
      <c r="G101" s="6" t="s">
        <v>429</v>
      </c>
      <c r="H101" s="6">
        <v>0.11725438384344425</v>
      </c>
      <c r="I101" s="6">
        <v>6.4226000000000007E-4</v>
      </c>
      <c r="J101" s="6">
        <v>1.9267799999999999E-3</v>
      </c>
      <c r="K101" s="6">
        <v>4.4958200000000002E-3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40.700000000000003</v>
      </c>
      <c r="AL101" s="38" t="s">
        <v>245</v>
      </c>
    </row>
    <row r="102" spans="1:38" s="2" customFormat="1" ht="26.25" customHeight="1" thickBot="1" x14ac:dyDescent="0.25">
      <c r="A102" s="57" t="s">
        <v>243</v>
      </c>
      <c r="B102" s="57" t="s">
        <v>249</v>
      </c>
      <c r="C102" s="58" t="s">
        <v>385</v>
      </c>
      <c r="D102" s="70"/>
      <c r="E102" s="6">
        <v>3.5279073550309709E-2</v>
      </c>
      <c r="F102" s="6">
        <v>0.347507556</v>
      </c>
      <c r="G102" s="6" t="s">
        <v>429</v>
      </c>
      <c r="H102" s="6">
        <v>1.8530039649003194</v>
      </c>
      <c r="I102" s="6">
        <v>2.9632079999999997E-3</v>
      </c>
      <c r="J102" s="6">
        <v>6.3064560000000006E-2</v>
      </c>
      <c r="K102" s="6">
        <v>0.41013563999999997</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429.9</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1.1835932928897586E-3</v>
      </c>
      <c r="F104" s="6">
        <v>5.1887000000000001E-3</v>
      </c>
      <c r="G104" s="6" t="s">
        <v>429</v>
      </c>
      <c r="H104" s="6">
        <v>2.9023500996738422E-2</v>
      </c>
      <c r="I104" s="6">
        <v>1.5914000000000002E-4</v>
      </c>
      <c r="J104" s="6">
        <v>4.7741999999999999E-4</v>
      </c>
      <c r="K104" s="6">
        <v>1.1139800000000001E-3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8.9</v>
      </c>
      <c r="AL104" s="38" t="s">
        <v>245</v>
      </c>
    </row>
    <row r="105" spans="1:38" s="2" customFormat="1" ht="26.25" customHeight="1" thickBot="1" x14ac:dyDescent="0.25">
      <c r="A105" s="57" t="s">
        <v>243</v>
      </c>
      <c r="B105" s="57" t="s">
        <v>254</v>
      </c>
      <c r="C105" s="58" t="s">
        <v>255</v>
      </c>
      <c r="D105" s="70"/>
      <c r="E105" s="6">
        <v>9.3774277972602741E-3</v>
      </c>
      <c r="F105" s="6">
        <v>9.9607500000000015E-2</v>
      </c>
      <c r="G105" s="6" t="s">
        <v>429</v>
      </c>
      <c r="H105" s="6">
        <v>0.26716148924266148</v>
      </c>
      <c r="I105" s="6">
        <v>2.8999600000000005E-3</v>
      </c>
      <c r="J105" s="6">
        <v>4.5570800000000007E-3</v>
      </c>
      <c r="K105" s="6">
        <v>9.9427200000000021E-3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23.3</v>
      </c>
      <c r="AL105" s="38" t="s">
        <v>245</v>
      </c>
    </row>
    <row r="106" spans="1:38" s="2" customFormat="1" ht="26.25" customHeight="1" thickBot="1" x14ac:dyDescent="0.25">
      <c r="A106" s="57" t="s">
        <v>243</v>
      </c>
      <c r="B106" s="57" t="s">
        <v>256</v>
      </c>
      <c r="C106" s="58" t="s">
        <v>257</v>
      </c>
      <c r="D106" s="70"/>
      <c r="E106" s="6" t="s">
        <v>428</v>
      </c>
      <c r="F106" s="6" t="s">
        <v>428</v>
      </c>
      <c r="G106" s="6" t="s">
        <v>428</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1.5819323791232878E-2</v>
      </c>
      <c r="F107" s="6">
        <v>0.36681150000000001</v>
      </c>
      <c r="G107" s="6" t="s">
        <v>429</v>
      </c>
      <c r="H107" s="6">
        <v>0.48811415362027388</v>
      </c>
      <c r="I107" s="6">
        <v>6.6692999999999995E-3</v>
      </c>
      <c r="J107" s="6">
        <v>8.8923999999999989E-2</v>
      </c>
      <c r="K107" s="6">
        <v>0.42238900000000001</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2223.1</v>
      </c>
      <c r="AL107" s="38" t="s">
        <v>245</v>
      </c>
    </row>
    <row r="108" spans="1:38" s="2" customFormat="1" ht="26.25" customHeight="1" thickBot="1" x14ac:dyDescent="0.25">
      <c r="A108" s="57" t="s">
        <v>243</v>
      </c>
      <c r="B108" s="57" t="s">
        <v>259</v>
      </c>
      <c r="C108" s="58" t="s">
        <v>379</v>
      </c>
      <c r="D108" s="70"/>
      <c r="E108" s="6">
        <v>7.2815148000000005E-3</v>
      </c>
      <c r="F108" s="6">
        <v>0.13568039999999998</v>
      </c>
      <c r="G108" s="6" t="s">
        <v>429</v>
      </c>
      <c r="H108" s="6">
        <v>0.15039669820000001</v>
      </c>
      <c r="I108" s="6">
        <v>2.5125999999999998E-3</v>
      </c>
      <c r="J108" s="6">
        <v>2.5126000000000002E-2</v>
      </c>
      <c r="K108" s="6">
        <v>5.0252000000000005E-2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1256.3</v>
      </c>
      <c r="AL108" s="38" t="s">
        <v>245</v>
      </c>
    </row>
    <row r="109" spans="1:38" s="2" customFormat="1" ht="26.25" customHeight="1" thickBot="1" x14ac:dyDescent="0.25">
      <c r="A109" s="57" t="s">
        <v>243</v>
      </c>
      <c r="B109" s="57" t="s">
        <v>260</v>
      </c>
      <c r="C109" s="58" t="s">
        <v>380</v>
      </c>
      <c r="D109" s="70"/>
      <c r="E109" s="6">
        <v>2.1303119232876714E-4</v>
      </c>
      <c r="F109" s="6">
        <v>4.9388999999999995E-3</v>
      </c>
      <c r="G109" s="6" t="s">
        <v>429</v>
      </c>
      <c r="H109" s="6">
        <v>6.1287435331506841E-3</v>
      </c>
      <c r="I109" s="6">
        <v>2.0199999999999998E-4</v>
      </c>
      <c r="J109" s="6">
        <v>1.111E-3</v>
      </c>
      <c r="K109" s="6">
        <v>1.111E-3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10.1</v>
      </c>
      <c r="AL109" s="38" t="s">
        <v>245</v>
      </c>
    </row>
    <row r="110" spans="1:38" s="2" customFormat="1" ht="26.25" customHeight="1" thickBot="1" x14ac:dyDescent="0.25">
      <c r="A110" s="57" t="s">
        <v>243</v>
      </c>
      <c r="B110" s="57" t="s">
        <v>261</v>
      </c>
      <c r="C110" s="58" t="s">
        <v>381</v>
      </c>
      <c r="D110" s="70"/>
      <c r="E110" s="6">
        <v>5.2507014312328762E-4</v>
      </c>
      <c r="F110" s="6">
        <v>2.99268E-2</v>
      </c>
      <c r="G110" s="6" t="s">
        <v>429</v>
      </c>
      <c r="H110" s="6">
        <v>1.4818698518794518E-2</v>
      </c>
      <c r="I110" s="6">
        <v>1.3500000000000001E-3</v>
      </c>
      <c r="J110" s="6">
        <v>9.8280000000000017E-3</v>
      </c>
      <c r="K110" s="6">
        <v>9.8280000000000017E-3</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61.2</v>
      </c>
      <c r="AL110" s="38" t="s">
        <v>245</v>
      </c>
    </row>
    <row r="111" spans="1:38" s="2" customFormat="1" ht="26.25" customHeight="1" thickBot="1" x14ac:dyDescent="0.25">
      <c r="A111" s="57" t="s">
        <v>243</v>
      </c>
      <c r="B111" s="57" t="s">
        <v>262</v>
      </c>
      <c r="C111" s="58" t="s">
        <v>375</v>
      </c>
      <c r="D111" s="70"/>
      <c r="E111" s="6">
        <v>5.8653706285714266E-3</v>
      </c>
      <c r="F111" s="6">
        <v>0.1719726</v>
      </c>
      <c r="G111" s="6" t="s">
        <v>429</v>
      </c>
      <c r="H111" s="6">
        <v>9.9681607028571428E-2</v>
      </c>
      <c r="I111" s="6">
        <v>3.5439999999999999E-4</v>
      </c>
      <c r="J111" s="6">
        <v>7.0879999999999999E-4</v>
      </c>
      <c r="K111" s="6">
        <v>1.5947999999999997E-3</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88.6</v>
      </c>
      <c r="AL111" s="38" t="s">
        <v>245</v>
      </c>
    </row>
    <row r="112" spans="1:38" s="2" customFormat="1" ht="26.25" customHeight="1" thickBot="1" x14ac:dyDescent="0.25">
      <c r="A112" s="57" t="s">
        <v>263</v>
      </c>
      <c r="B112" s="57" t="s">
        <v>264</v>
      </c>
      <c r="C112" s="58" t="s">
        <v>265</v>
      </c>
      <c r="D112" s="59"/>
      <c r="E112" s="6">
        <v>0.77600000000000002</v>
      </c>
      <c r="F112" s="6" t="s">
        <v>429</v>
      </c>
      <c r="G112" s="6" t="s">
        <v>429</v>
      </c>
      <c r="H112" s="6">
        <v>0.67680906266925134</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19400000</v>
      </c>
      <c r="AL112" s="38" t="s">
        <v>417</v>
      </c>
    </row>
    <row r="113" spans="1:38" s="2" customFormat="1" ht="26.25" customHeight="1" thickBot="1" x14ac:dyDescent="0.25">
      <c r="A113" s="57" t="s">
        <v>263</v>
      </c>
      <c r="B113" s="71" t="s">
        <v>266</v>
      </c>
      <c r="C113" s="72" t="s">
        <v>267</v>
      </c>
      <c r="D113" s="59"/>
      <c r="E113" s="6">
        <v>1.0659546541612348</v>
      </c>
      <c r="F113" s="6" t="s">
        <v>439</v>
      </c>
      <c r="G113" s="6" t="s">
        <v>429</v>
      </c>
      <c r="H113" s="6">
        <v>3.1901629870956394</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t="s">
        <v>428</v>
      </c>
      <c r="F114" s="6" t="s">
        <v>429</v>
      </c>
      <c r="G114" s="6" t="s">
        <v>429</v>
      </c>
      <c r="H114" s="6" t="s">
        <v>428</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t="s">
        <v>428</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0.20669204726520801</v>
      </c>
      <c r="F116" s="6" t="s">
        <v>439</v>
      </c>
      <c r="G116" s="6" t="s">
        <v>429</v>
      </c>
      <c r="H116" s="6">
        <v>0.35280647661212239</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0.10245495000000002</v>
      </c>
      <c r="J119" s="6">
        <v>0.87824999999999998</v>
      </c>
      <c r="K119" s="6">
        <v>1.564368</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1002.8</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0.86240799999999995</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1002.8</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1.8783333333333349E-3</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7.4898979999999992E-3</v>
      </c>
      <c r="F124" s="6">
        <v>1.9588964E-2</v>
      </c>
      <c r="G124" s="6">
        <v>1.7284379999999999E-3</v>
      </c>
      <c r="H124" s="6">
        <v>1.7284379999999999E-3</v>
      </c>
      <c r="I124" s="6">
        <v>8.0579779560000023E-3</v>
      </c>
      <c r="J124" s="6">
        <v>9.8486397239999999E-3</v>
      </c>
      <c r="K124" s="6">
        <v>1.5220625028000001E-2</v>
      </c>
      <c r="L124" s="6">
        <v>7.2521801604000008E-4</v>
      </c>
      <c r="M124" s="6">
        <v>0.21490245799999996</v>
      </c>
      <c r="N124" s="6" t="s">
        <v>429</v>
      </c>
      <c r="O124" s="6" t="s">
        <v>429</v>
      </c>
      <c r="P124" s="6" t="s">
        <v>429</v>
      </c>
      <c r="Q124" s="6" t="s">
        <v>429</v>
      </c>
      <c r="R124" s="6" t="s">
        <v>429</v>
      </c>
      <c r="S124" s="6" t="s">
        <v>429</v>
      </c>
      <c r="T124" s="6" t="s">
        <v>429</v>
      </c>
      <c r="U124" s="6" t="s">
        <v>429</v>
      </c>
      <c r="V124" s="6" t="s">
        <v>429</v>
      </c>
      <c r="W124" s="6">
        <v>4.4766544200000001E-3</v>
      </c>
      <c r="X124" s="6">
        <v>6.4463823648000006E-3</v>
      </c>
      <c r="Y124" s="6">
        <v>3.8678294188800003E-3</v>
      </c>
      <c r="Z124" s="6">
        <v>1.9339147094400001E-3</v>
      </c>
      <c r="AA124" s="6">
        <v>2.5785529459200003E-3</v>
      </c>
      <c r="AB124" s="6">
        <v>1.4826679439040001E-2</v>
      </c>
      <c r="AC124" s="6" t="s">
        <v>429</v>
      </c>
      <c r="AD124" s="6" t="s">
        <v>429</v>
      </c>
      <c r="AE124" s="36"/>
      <c r="AF124" s="24" t="s">
        <v>429</v>
      </c>
      <c r="AG124" s="24" t="s">
        <v>429</v>
      </c>
      <c r="AH124" s="24" t="s">
        <v>429</v>
      </c>
      <c r="AI124" s="24" t="s">
        <v>429</v>
      </c>
      <c r="AJ124" s="24" t="s">
        <v>429</v>
      </c>
      <c r="AK124" s="24">
        <v>576.14599999999996</v>
      </c>
      <c r="AL124" s="38" t="s">
        <v>442</v>
      </c>
    </row>
    <row r="125" spans="1:38" s="2" customFormat="1" ht="26.25" customHeight="1" thickBot="1" x14ac:dyDescent="0.25">
      <c r="A125" s="57" t="s">
        <v>288</v>
      </c>
      <c r="B125" s="57" t="s">
        <v>289</v>
      </c>
      <c r="C125" s="58" t="s">
        <v>290</v>
      </c>
      <c r="D125" s="59"/>
      <c r="E125" s="6" t="s">
        <v>429</v>
      </c>
      <c r="F125" s="6">
        <v>0.25346312407215482</v>
      </c>
      <c r="G125" s="6" t="s">
        <v>429</v>
      </c>
      <c r="H125" s="6" t="s">
        <v>438</v>
      </c>
      <c r="I125" s="6">
        <v>1.8323316000000012E-5</v>
      </c>
      <c r="J125" s="6">
        <v>1.2160018800000009E-4</v>
      </c>
      <c r="K125" s="6">
        <v>2.5708167600000021E-4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555.25200000000041</v>
      </c>
      <c r="AL125" s="38" t="s">
        <v>424</v>
      </c>
    </row>
    <row r="126" spans="1:38" s="2" customFormat="1" ht="26.25" customHeight="1" thickBot="1" x14ac:dyDescent="0.25">
      <c r="A126" s="57" t="s">
        <v>288</v>
      </c>
      <c r="B126" s="57" t="s">
        <v>291</v>
      </c>
      <c r="C126" s="58" t="s">
        <v>292</v>
      </c>
      <c r="D126" s="59"/>
      <c r="E126" s="6" t="s">
        <v>438</v>
      </c>
      <c r="F126" s="6" t="s">
        <v>438</v>
      </c>
      <c r="G126" s="6" t="s">
        <v>438</v>
      </c>
      <c r="H126" s="6">
        <v>3.7281750294857197E-2</v>
      </c>
      <c r="I126" s="6" t="s">
        <v>429</v>
      </c>
      <c r="J126" s="6" t="s">
        <v>429</v>
      </c>
      <c r="K126" s="6" t="s">
        <v>429</v>
      </c>
      <c r="L126" s="6" t="s">
        <v>429</v>
      </c>
      <c r="M126" s="6" t="s">
        <v>438</v>
      </c>
      <c r="N126" s="6" t="s">
        <v>438</v>
      </c>
      <c r="O126" s="6" t="s">
        <v>438</v>
      </c>
      <c r="P126" s="6" t="s">
        <v>438</v>
      </c>
      <c r="Q126" s="6" t="s">
        <v>438</v>
      </c>
      <c r="R126" s="6" t="s">
        <v>438</v>
      </c>
      <c r="S126" s="6" t="s">
        <v>438</v>
      </c>
      <c r="T126" s="6" t="s">
        <v>438</v>
      </c>
      <c r="U126" s="6" t="s">
        <v>438</v>
      </c>
      <c r="V126" s="6" t="s">
        <v>438</v>
      </c>
      <c r="W126" s="6" t="s">
        <v>438</v>
      </c>
      <c r="X126" s="6" t="s">
        <v>438</v>
      </c>
      <c r="Y126" s="6" t="s">
        <v>438</v>
      </c>
      <c r="Z126" s="6" t="s">
        <v>438</v>
      </c>
      <c r="AA126" s="6" t="s">
        <v>438</v>
      </c>
      <c r="AB126" s="6" t="s">
        <v>438</v>
      </c>
      <c r="AC126" s="6" t="s">
        <v>438</v>
      </c>
      <c r="AD126" s="6" t="s">
        <v>438</v>
      </c>
      <c r="AE126" s="36"/>
      <c r="AF126" s="24" t="s">
        <v>429</v>
      </c>
      <c r="AG126" s="24" t="s">
        <v>429</v>
      </c>
      <c r="AH126" s="24" t="s">
        <v>429</v>
      </c>
      <c r="AI126" s="24" t="s">
        <v>429</v>
      </c>
      <c r="AJ126" s="24" t="s">
        <v>429</v>
      </c>
      <c r="AK126" s="24">
        <v>219.08838092753561</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3.2589354911690088E-4</v>
      </c>
      <c r="F130" s="6">
        <v>2.771968118925364E-3</v>
      </c>
      <c r="G130" s="6">
        <v>1.7605743458039474E-5</v>
      </c>
      <c r="H130" s="6" t="s">
        <v>438</v>
      </c>
      <c r="I130" s="6">
        <v>1.4983611453650618E-6</v>
      </c>
      <c r="J130" s="6">
        <v>2.6221320043888579E-6</v>
      </c>
      <c r="K130" s="6">
        <v>3.745902863412654E-6</v>
      </c>
      <c r="L130" s="6">
        <v>5.244264008777717E-8</v>
      </c>
      <c r="M130" s="6">
        <v>2.6221320043888572E-4</v>
      </c>
      <c r="N130" s="6">
        <v>4.8696737224364508E-4</v>
      </c>
      <c r="O130" s="6">
        <v>3.7459028634126539E-5</v>
      </c>
      <c r="P130" s="6">
        <v>2.0977056035110863E-5</v>
      </c>
      <c r="Q130" s="6">
        <v>5.9934445814602471E-6</v>
      </c>
      <c r="R130" s="6" t="s">
        <v>438</v>
      </c>
      <c r="S130" s="6" t="s">
        <v>438</v>
      </c>
      <c r="T130" s="6">
        <v>5.2442640087777158E-5</v>
      </c>
      <c r="U130" s="6" t="s">
        <v>438</v>
      </c>
      <c r="V130" s="6" t="s">
        <v>438</v>
      </c>
      <c r="W130" s="6">
        <v>0.1311066002194429</v>
      </c>
      <c r="X130" s="6" t="s">
        <v>438</v>
      </c>
      <c r="Y130" s="6" t="s">
        <v>438</v>
      </c>
      <c r="Z130" s="6" t="s">
        <v>438</v>
      </c>
      <c r="AA130" s="6" t="s">
        <v>438</v>
      </c>
      <c r="AB130" s="6">
        <v>7.4918057268253079E-9</v>
      </c>
      <c r="AC130" s="6">
        <v>7.4918057268253085E-4</v>
      </c>
      <c r="AD130" s="6" t="s">
        <v>429</v>
      </c>
      <c r="AE130" s="36"/>
      <c r="AF130" s="24" t="s">
        <v>429</v>
      </c>
      <c r="AG130" s="24" t="s">
        <v>429</v>
      </c>
      <c r="AH130" s="24" t="s">
        <v>429</v>
      </c>
      <c r="AI130" s="24" t="s">
        <v>429</v>
      </c>
      <c r="AJ130" s="24" t="s">
        <v>429</v>
      </c>
      <c r="AK130" s="24">
        <v>0.3745902863412654</v>
      </c>
      <c r="AL130" s="38" t="s">
        <v>300</v>
      </c>
    </row>
    <row r="131" spans="1:38" s="2" customFormat="1" ht="26.25" customHeight="1" thickBot="1" x14ac:dyDescent="0.25">
      <c r="A131" s="57" t="s">
        <v>288</v>
      </c>
      <c r="B131" s="61" t="s">
        <v>303</v>
      </c>
      <c r="C131" s="68" t="s">
        <v>304</v>
      </c>
      <c r="D131" s="59"/>
      <c r="E131" s="6">
        <v>2.3438116643740501E-4</v>
      </c>
      <c r="F131" s="6">
        <v>7.1333398480949344E-5</v>
      </c>
      <c r="G131" s="6">
        <v>5.5028621685303784E-5</v>
      </c>
      <c r="H131" s="6" t="s">
        <v>438</v>
      </c>
      <c r="I131" s="6" t="s">
        <v>438</v>
      </c>
      <c r="J131" s="6" t="s">
        <v>438</v>
      </c>
      <c r="K131" s="6">
        <v>1.7323825345373414E-3</v>
      </c>
      <c r="L131" s="6">
        <v>3.9844798294358853E-5</v>
      </c>
      <c r="M131" s="6">
        <v>1.9361922444829112E-5</v>
      </c>
      <c r="N131" s="6">
        <v>6.3181010083126566E-3</v>
      </c>
      <c r="O131" s="6">
        <v>8.1523883978227825E-4</v>
      </c>
      <c r="P131" s="6">
        <v>4.3819087638297454E-3</v>
      </c>
      <c r="Q131" s="6">
        <v>2.038097099455696E-5</v>
      </c>
      <c r="R131" s="6">
        <v>2.0380970994556956E-4</v>
      </c>
      <c r="S131" s="6">
        <v>9.9866757873329094E-3</v>
      </c>
      <c r="T131" s="6">
        <v>2.0380970994556956E-4</v>
      </c>
      <c r="U131" s="6" t="s">
        <v>438</v>
      </c>
      <c r="V131" s="6" t="s">
        <v>438</v>
      </c>
      <c r="W131" s="6">
        <v>4.0761941989113915</v>
      </c>
      <c r="X131" s="6" t="s">
        <v>438</v>
      </c>
      <c r="Y131" s="6" t="s">
        <v>438</v>
      </c>
      <c r="Z131" s="6" t="s">
        <v>438</v>
      </c>
      <c r="AA131" s="6" t="s">
        <v>438</v>
      </c>
      <c r="AB131" s="6">
        <v>4.0761941989113917E-9</v>
      </c>
      <c r="AC131" s="6">
        <v>1.019048549727848E-2</v>
      </c>
      <c r="AD131" s="6" t="s">
        <v>429</v>
      </c>
      <c r="AE131" s="36"/>
      <c r="AF131" s="24" t="s">
        <v>429</v>
      </c>
      <c r="AG131" s="24" t="s">
        <v>429</v>
      </c>
      <c r="AH131" s="24" t="s">
        <v>429</v>
      </c>
      <c r="AI131" s="24" t="s">
        <v>429</v>
      </c>
      <c r="AJ131" s="24" t="s">
        <v>429</v>
      </c>
      <c r="AK131" s="24">
        <v>0.10190485497278479</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6.7402499999999997E-4</v>
      </c>
      <c r="F133" s="6">
        <v>1.0620999999999999E-5</v>
      </c>
      <c r="G133" s="6">
        <v>9.2320999999999999E-5</v>
      </c>
      <c r="H133" s="6" t="s">
        <v>429</v>
      </c>
      <c r="I133" s="6" t="s">
        <v>429</v>
      </c>
      <c r="J133" s="6" t="s">
        <v>429</v>
      </c>
      <c r="K133" s="6" t="s">
        <v>429</v>
      </c>
      <c r="L133" s="6" t="s">
        <v>429</v>
      </c>
      <c r="M133" s="6">
        <v>1.1438000000000001E-4</v>
      </c>
      <c r="N133" s="6">
        <v>2.4534510000000001E-5</v>
      </c>
      <c r="O133" s="6">
        <v>4.1095100000000001E-6</v>
      </c>
      <c r="P133" s="6">
        <v>1.21733E-3</v>
      </c>
      <c r="Q133" s="6">
        <v>1.1119369999999999E-5</v>
      </c>
      <c r="R133" s="6">
        <v>1.107852E-5</v>
      </c>
      <c r="S133" s="6">
        <v>1.015531E-5</v>
      </c>
      <c r="T133" s="6">
        <v>1.4158609999999999E-5</v>
      </c>
      <c r="U133" s="6">
        <v>1.6160259999999999E-5</v>
      </c>
      <c r="V133" s="6">
        <v>1.3081804E-4</v>
      </c>
      <c r="W133" s="6">
        <v>2.2059E-5</v>
      </c>
      <c r="X133" s="6">
        <v>1.0784399999999999E-8</v>
      </c>
      <c r="Y133" s="6">
        <v>5.8905699999999999E-9</v>
      </c>
      <c r="Z133" s="6">
        <v>5.2614800000000007E-9</v>
      </c>
      <c r="AA133" s="6">
        <v>5.7108300000000002E-9</v>
      </c>
      <c r="AB133" s="6">
        <v>2.7647279999999999E-8</v>
      </c>
      <c r="AC133" s="6">
        <v>1.2255E-4</v>
      </c>
      <c r="AD133" s="6">
        <v>3.3496999999999997E-4</v>
      </c>
      <c r="AE133" s="36"/>
      <c r="AF133" s="24" t="s">
        <v>429</v>
      </c>
      <c r="AG133" s="24" t="s">
        <v>429</v>
      </c>
      <c r="AH133" s="24" t="s">
        <v>429</v>
      </c>
      <c r="AI133" s="24" t="s">
        <v>429</v>
      </c>
      <c r="AJ133" s="24" t="s">
        <v>429</v>
      </c>
      <c r="AK133" s="24">
        <v>817</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2.1795210000000002E-3</v>
      </c>
      <c r="G136" s="6" t="s">
        <v>429</v>
      </c>
      <c r="H136" s="6">
        <v>0.17289599999999999</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53.543572800000014</v>
      </c>
      <c r="AL136" s="38" t="s">
        <v>415</v>
      </c>
    </row>
    <row r="137" spans="1:38" s="2" customFormat="1" ht="26.25" customHeight="1" thickBot="1" x14ac:dyDescent="0.25">
      <c r="A137" s="57" t="s">
        <v>288</v>
      </c>
      <c r="B137" s="57" t="s">
        <v>315</v>
      </c>
      <c r="C137" s="58" t="s">
        <v>316</v>
      </c>
      <c r="D137" s="59"/>
      <c r="E137" s="6" t="s">
        <v>429</v>
      </c>
      <c r="F137" s="6">
        <v>4.2121079999999993E-4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25.0658796168</v>
      </c>
      <c r="AL137" s="38" t="s">
        <v>415</v>
      </c>
    </row>
    <row r="138" spans="1:38" s="2" customFormat="1" ht="26.25" customHeight="1" thickBot="1" x14ac:dyDescent="0.25">
      <c r="A138" s="61" t="s">
        <v>288</v>
      </c>
      <c r="B138" s="61" t="s">
        <v>317</v>
      </c>
      <c r="C138" s="63" t="s">
        <v>318</v>
      </c>
      <c r="D138" s="60"/>
      <c r="E138" s="6" t="s">
        <v>429</v>
      </c>
      <c r="F138" s="6">
        <v>3.7223279999999996E-4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0.29126700185226584</v>
      </c>
      <c r="F140" s="6" t="s">
        <v>429</v>
      </c>
      <c r="G140" s="6" t="s">
        <v>429</v>
      </c>
      <c r="H140" s="6" t="s">
        <v>429</v>
      </c>
      <c r="I140" s="6">
        <v>2.3830936515185392</v>
      </c>
      <c r="J140" s="6">
        <v>2.9126700185226584</v>
      </c>
      <c r="K140" s="6">
        <v>4.5013991195350176</v>
      </c>
      <c r="L140" s="6">
        <v>0.21447842863666852</v>
      </c>
      <c r="M140" s="6">
        <v>20.653478313160669</v>
      </c>
      <c r="N140" s="6" t="s">
        <v>429</v>
      </c>
      <c r="O140" s="6" t="s">
        <v>429</v>
      </c>
      <c r="P140" s="6" t="s">
        <v>429</v>
      </c>
      <c r="Q140" s="6" t="s">
        <v>429</v>
      </c>
      <c r="R140" s="6" t="s">
        <v>429</v>
      </c>
      <c r="S140" s="6" t="s">
        <v>429</v>
      </c>
      <c r="T140" s="6" t="s">
        <v>429</v>
      </c>
      <c r="U140" s="6" t="s">
        <v>429</v>
      </c>
      <c r="V140" s="6" t="s">
        <v>429</v>
      </c>
      <c r="W140" s="6">
        <v>1.323940917510299</v>
      </c>
      <c r="X140" s="6">
        <v>1.9064749212148311</v>
      </c>
      <c r="Y140" s="6">
        <v>1.1438849527288988</v>
      </c>
      <c r="Z140" s="6">
        <v>0.57194247636444939</v>
      </c>
      <c r="AA140" s="6">
        <v>0.7625899684859323</v>
      </c>
      <c r="AB140" s="6">
        <v>4.3848923187941118</v>
      </c>
      <c r="AC140" s="6" t="s">
        <v>429</v>
      </c>
      <c r="AD140" s="6" t="s">
        <v>429</v>
      </c>
      <c r="AE140" s="36"/>
      <c r="AF140" s="24" t="s">
        <v>429</v>
      </c>
      <c r="AG140" s="24" t="s">
        <v>429</v>
      </c>
      <c r="AH140" s="24" t="s">
        <v>429</v>
      </c>
      <c r="AI140" s="24" t="s">
        <v>429</v>
      </c>
      <c r="AJ140" s="24" t="s">
        <v>429</v>
      </c>
      <c r="AK140" s="24">
        <v>427.07771530000002</v>
      </c>
      <c r="AL140" s="38" t="s">
        <v>440</v>
      </c>
    </row>
    <row r="141" spans="1:38" s="9" customFormat="1" ht="37.5" customHeight="1" thickBot="1" x14ac:dyDescent="0.25">
      <c r="A141" s="75"/>
      <c r="B141" s="76" t="s">
        <v>323</v>
      </c>
      <c r="C141" s="77" t="s">
        <v>387</v>
      </c>
      <c r="D141" s="75" t="s">
        <v>142</v>
      </c>
      <c r="E141" s="20">
        <f>SUM(E14:E140)</f>
        <v>48.520262036850887</v>
      </c>
      <c r="F141" s="20">
        <f t="shared" ref="F141:AD141" si="0">SUM(F14:F140)</f>
        <v>59.526142026572188</v>
      </c>
      <c r="G141" s="20">
        <f t="shared" si="0"/>
        <v>43.970537328466861</v>
      </c>
      <c r="H141" s="20">
        <f t="shared" si="0"/>
        <v>15.842576106301671</v>
      </c>
      <c r="I141" s="20">
        <f t="shared" si="0"/>
        <v>28.926114452640846</v>
      </c>
      <c r="J141" s="20">
        <f t="shared" si="0"/>
        <v>32.622589300578468</v>
      </c>
      <c r="K141" s="20">
        <f t="shared" si="0"/>
        <v>40.31643685477907</v>
      </c>
      <c r="L141" s="20">
        <f t="shared" si="0"/>
        <v>3.6572579509042726</v>
      </c>
      <c r="M141" s="20">
        <f t="shared" si="0"/>
        <v>313.60689657857733</v>
      </c>
      <c r="N141" s="20">
        <f t="shared" si="0"/>
        <v>162.23695813575114</v>
      </c>
      <c r="O141" s="20">
        <f t="shared" si="0"/>
        <v>0.96378765326241134</v>
      </c>
      <c r="P141" s="20">
        <f t="shared" si="0"/>
        <v>0.12016356437086226</v>
      </c>
      <c r="Q141" s="20">
        <f t="shared" si="0"/>
        <v>14.058961770713674</v>
      </c>
      <c r="R141" s="20">
        <f>SUM(R14:R140)</f>
        <v>2.2822285614608671</v>
      </c>
      <c r="S141" s="20">
        <f t="shared" si="0"/>
        <v>2.7343908591460817</v>
      </c>
      <c r="T141" s="20">
        <f t="shared" si="0"/>
        <v>9.4119142195779286</v>
      </c>
      <c r="U141" s="20">
        <f t="shared" si="0"/>
        <v>0.24039332022911716</v>
      </c>
      <c r="V141" s="20">
        <f t="shared" si="0"/>
        <v>29.323964542543809</v>
      </c>
      <c r="W141" s="20">
        <f t="shared" si="0"/>
        <v>34.008419046297533</v>
      </c>
      <c r="X141" s="20">
        <f t="shared" si="0"/>
        <v>6.3450947757924334</v>
      </c>
      <c r="Y141" s="20">
        <f t="shared" si="0"/>
        <v>5.5611715406335414</v>
      </c>
      <c r="Z141" s="20">
        <f t="shared" si="0"/>
        <v>2.1926154606154102</v>
      </c>
      <c r="AA141" s="20">
        <f t="shared" si="0"/>
        <v>3.1917907859134775</v>
      </c>
      <c r="AB141" s="20">
        <f t="shared" si="0"/>
        <v>17.296517305910882</v>
      </c>
      <c r="AC141" s="20">
        <f t="shared" si="0"/>
        <v>0.26344940697154062</v>
      </c>
      <c r="AD141" s="20">
        <f t="shared" si="0"/>
        <v>0.95466732082241723</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48.520262036850887</v>
      </c>
      <c r="F152" s="14">
        <f t="shared" ref="F152:AD152" si="1">F141 + F151 + IF(AND(OR($B$4="AT",$B$4="BE",$B$4="CH",$B$4="GB",$B$4="IE",$B$4="LT",$B$4="LU",$B$4="NL"),SUM(F143:F149)&gt;0),SUM(F143:F149)-SUM(F27:F33),0)</f>
        <v>59.526142026572188</v>
      </c>
      <c r="G152" s="14">
        <f t="shared" si="1"/>
        <v>43.970537328466861</v>
      </c>
      <c r="H152" s="14">
        <f t="shared" si="1"/>
        <v>15.842576106301671</v>
      </c>
      <c r="I152" s="14">
        <f t="shared" si="1"/>
        <v>28.926114452640846</v>
      </c>
      <c r="J152" s="14">
        <f t="shared" si="1"/>
        <v>32.622589300578468</v>
      </c>
      <c r="K152" s="14">
        <f t="shared" si="1"/>
        <v>40.31643685477907</v>
      </c>
      <c r="L152" s="14">
        <f t="shared" si="1"/>
        <v>3.6572579509042726</v>
      </c>
      <c r="M152" s="14">
        <f t="shared" si="1"/>
        <v>313.60689657857733</v>
      </c>
      <c r="N152" s="14">
        <f t="shared" si="1"/>
        <v>162.23695813575114</v>
      </c>
      <c r="O152" s="14">
        <f t="shared" si="1"/>
        <v>0.96378765326241134</v>
      </c>
      <c r="P152" s="14">
        <f t="shared" si="1"/>
        <v>0.12016356437086226</v>
      </c>
      <c r="Q152" s="14">
        <f t="shared" si="1"/>
        <v>14.058961770713674</v>
      </c>
      <c r="R152" s="14">
        <f t="shared" si="1"/>
        <v>2.2822285614608671</v>
      </c>
      <c r="S152" s="14">
        <f t="shared" si="1"/>
        <v>2.7343908591460817</v>
      </c>
      <c r="T152" s="14">
        <f t="shared" si="1"/>
        <v>9.4119142195779286</v>
      </c>
      <c r="U152" s="14">
        <f t="shared" si="1"/>
        <v>0.24039332022911716</v>
      </c>
      <c r="V152" s="14">
        <f t="shared" si="1"/>
        <v>29.323964542543809</v>
      </c>
      <c r="W152" s="14">
        <f t="shared" si="1"/>
        <v>34.008419046297533</v>
      </c>
      <c r="X152" s="14">
        <f t="shared" si="1"/>
        <v>6.3450947757924334</v>
      </c>
      <c r="Y152" s="14">
        <f t="shared" si="1"/>
        <v>5.5611715406335414</v>
      </c>
      <c r="Z152" s="14">
        <f t="shared" si="1"/>
        <v>2.1926154606154102</v>
      </c>
      <c r="AA152" s="14">
        <f t="shared" si="1"/>
        <v>3.1917907859134775</v>
      </c>
      <c r="AB152" s="14">
        <f t="shared" si="1"/>
        <v>17.296517305910882</v>
      </c>
      <c r="AC152" s="14">
        <f t="shared" si="1"/>
        <v>0.26344940697154062</v>
      </c>
      <c r="AD152" s="14">
        <f t="shared" si="1"/>
        <v>0.95466732082241723</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48.520262036850887</v>
      </c>
      <c r="F154" s="14">
        <f>F141 + F153 - IF(OR($B$6=2005,$B$6&gt;=2020),SUM(F99:F122),0) + IF(AND(OR($B$4="AT",$B$4="BE",$B$4="CH",$B$4="GB",$B$4="IE",$B$4="LT",$B$4="LU",$B$4="NL"),SUM(F143:F149)&gt;0),SUM(F143:F149)-SUM(F27:F33),0)</f>
        <v>59.526142026572188</v>
      </c>
      <c r="G154" s="14">
        <f>G141 + G153 + IF(AND(OR($B$4="AT",$B$4="BE",$B$4="CH",$B$4="GB",$B$4="IE",$B$4="LT",$B$4="LU",$B$4="NL"),SUM(G143:G149)&gt;0),SUM(G143:G149)-SUM(G27:G33),0)</f>
        <v>43.970537328466861</v>
      </c>
      <c r="H154" s="14">
        <f t="shared" ref="H154:AD154" si="2">H141 + H153 + IF(AND(OR($B$4="AT",$B$4="BE",$B$4="CH",$B$4="GB",$B$4="IE",$B$4="LT",$B$4="LU",$B$4="NL"),SUM(H143:H149)&gt;0),SUM(H143:H149)-SUM(H27:H33),0)</f>
        <v>15.842576106301671</v>
      </c>
      <c r="I154" s="14">
        <f t="shared" si="2"/>
        <v>28.926114452640846</v>
      </c>
      <c r="J154" s="14">
        <f t="shared" si="2"/>
        <v>32.622589300578468</v>
      </c>
      <c r="K154" s="14">
        <f t="shared" si="2"/>
        <v>40.31643685477907</v>
      </c>
      <c r="L154" s="14">
        <f t="shared" si="2"/>
        <v>3.6572579509042726</v>
      </c>
      <c r="M154" s="14">
        <f t="shared" si="2"/>
        <v>313.60689657857733</v>
      </c>
      <c r="N154" s="14">
        <f t="shared" si="2"/>
        <v>162.23695813575114</v>
      </c>
      <c r="O154" s="14">
        <f t="shared" si="2"/>
        <v>0.96378765326241134</v>
      </c>
      <c r="P154" s="14">
        <f t="shared" si="2"/>
        <v>0.12016356437086226</v>
      </c>
      <c r="Q154" s="14">
        <f t="shared" si="2"/>
        <v>14.058961770713674</v>
      </c>
      <c r="R154" s="14">
        <f t="shared" si="2"/>
        <v>2.2822285614608671</v>
      </c>
      <c r="S154" s="14">
        <f t="shared" si="2"/>
        <v>2.7343908591460817</v>
      </c>
      <c r="T154" s="14">
        <f t="shared" si="2"/>
        <v>9.4119142195779286</v>
      </c>
      <c r="U154" s="14">
        <f t="shared" si="2"/>
        <v>0.24039332022911716</v>
      </c>
      <c r="V154" s="14">
        <f t="shared" si="2"/>
        <v>29.323964542543809</v>
      </c>
      <c r="W154" s="14">
        <f t="shared" si="2"/>
        <v>34.008419046297533</v>
      </c>
      <c r="X154" s="14">
        <f t="shared" si="2"/>
        <v>6.3450947757924334</v>
      </c>
      <c r="Y154" s="14">
        <f t="shared" si="2"/>
        <v>5.5611715406335414</v>
      </c>
      <c r="Z154" s="14">
        <f t="shared" si="2"/>
        <v>2.1926154606154102</v>
      </c>
      <c r="AA154" s="14">
        <f t="shared" si="2"/>
        <v>3.1917907859134775</v>
      </c>
      <c r="AB154" s="14">
        <f t="shared" si="2"/>
        <v>17.296517305910882</v>
      </c>
      <c r="AC154" s="14">
        <f t="shared" si="2"/>
        <v>0.26344940697154062</v>
      </c>
      <c r="AD154" s="14">
        <f t="shared" si="2"/>
        <v>0.95466732082241723</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0.29316783886548869</v>
      </c>
      <c r="F157" s="140">
        <v>0.29316783886548869</v>
      </c>
      <c r="G157" s="140">
        <v>2.5957929242009872E-2</v>
      </c>
      <c r="H157" s="140" t="s">
        <v>438</v>
      </c>
      <c r="I157" s="140">
        <v>5.6112099986179364E-3</v>
      </c>
      <c r="J157" s="140">
        <v>5.6112099986179364E-3</v>
      </c>
      <c r="K157" s="140">
        <v>5.6112099986179364E-3</v>
      </c>
      <c r="L157" s="140">
        <v>2.693380799336609E-3</v>
      </c>
      <c r="M157" s="140">
        <v>2.9132156712815122E-2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1092.096</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2.9949708127953909E-3</v>
      </c>
      <c r="F158" s="140">
        <v>2.9949708127953909E-3</v>
      </c>
      <c r="G158" s="140">
        <v>2.7152928821075957E-4</v>
      </c>
      <c r="H158" s="140" t="s">
        <v>438</v>
      </c>
      <c r="I158" s="140">
        <v>3.9042463386876176E-5</v>
      </c>
      <c r="J158" s="140">
        <v>3.9042463386876176E-5</v>
      </c>
      <c r="K158" s="140">
        <v>3.9042463386876176E-5</v>
      </c>
      <c r="L158" s="140">
        <v>1.8740382425700563E-5</v>
      </c>
      <c r="M158" s="140">
        <v>7.0711337068268224E-4</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12.041021494960001</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5.6935970020000006</v>
      </c>
      <c r="F159" s="140">
        <v>0.19640000000000002</v>
      </c>
      <c r="G159" s="140">
        <v>2.9337599999999999</v>
      </c>
      <c r="H159" s="140">
        <v>5.1047639999999997E-4</v>
      </c>
      <c r="I159" s="140">
        <v>0.31920000000000009</v>
      </c>
      <c r="J159" s="140">
        <v>0.35240000000000005</v>
      </c>
      <c r="K159" s="140">
        <v>0.35240000000000005</v>
      </c>
      <c r="L159" s="140">
        <v>4.362400000000001E-2</v>
      </c>
      <c r="M159" s="140">
        <v>0.5328011680000001</v>
      </c>
      <c r="N159" s="140">
        <v>1.196E-2</v>
      </c>
      <c r="O159" s="140">
        <v>1.2400000000000002E-3</v>
      </c>
      <c r="P159" s="140">
        <v>1.64E-3</v>
      </c>
      <c r="Q159" s="140">
        <v>3.6160000000000012E-2</v>
      </c>
      <c r="R159" s="140">
        <v>3.8440000000000002E-2</v>
      </c>
      <c r="S159" s="140">
        <v>8.2600000000000021E-2</v>
      </c>
      <c r="T159" s="140">
        <v>1.6839999999999999</v>
      </c>
      <c r="U159" s="140">
        <v>1.2920000000000001E-2</v>
      </c>
      <c r="V159" s="140">
        <v>8.6400000000000005E-2</v>
      </c>
      <c r="W159" s="140">
        <v>2.7039999999999999E-5</v>
      </c>
      <c r="X159" s="140">
        <v>2.7599999999999998E-7</v>
      </c>
      <c r="Y159" s="140">
        <v>9.7600000000000006E-7</v>
      </c>
      <c r="Z159" s="140">
        <v>4.6799999999999996E-7</v>
      </c>
      <c r="AA159" s="140">
        <v>1.4359999999999999E-6</v>
      </c>
      <c r="AB159" s="140">
        <v>2.5319999999999996E-6</v>
      </c>
      <c r="AC159" s="140">
        <v>8.8800000000000031E-6</v>
      </c>
      <c r="AD159" s="140">
        <v>3.04E-5</v>
      </c>
      <c r="AE159" s="50"/>
      <c r="AF159" s="140">
        <v>2961</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8.5120000000000001E-2</v>
      </c>
      <c r="F163" s="23">
        <v>0.224</v>
      </c>
      <c r="G163" s="23">
        <v>1.7024000000000001E-2</v>
      </c>
      <c r="H163" s="23">
        <v>1.9264E-2</v>
      </c>
      <c r="I163" s="23">
        <v>0.29006999999999999</v>
      </c>
      <c r="J163" s="23">
        <v>0.35452999999999996</v>
      </c>
      <c r="K163" s="23">
        <v>0.54791000000000001</v>
      </c>
      <c r="L163" s="23">
        <v>2.6106299999999999E-2</v>
      </c>
      <c r="M163" s="23">
        <v>2.4192</v>
      </c>
      <c r="N163" s="23" t="s">
        <v>429</v>
      </c>
      <c r="O163" s="23" t="s">
        <v>429</v>
      </c>
      <c r="P163" s="23" t="s">
        <v>429</v>
      </c>
      <c r="Q163" s="23" t="s">
        <v>429</v>
      </c>
      <c r="R163" s="23" t="s">
        <v>429</v>
      </c>
      <c r="S163" s="23" t="s">
        <v>429</v>
      </c>
      <c r="T163" s="23" t="s">
        <v>429</v>
      </c>
      <c r="U163" s="23" t="s">
        <v>429</v>
      </c>
      <c r="V163" s="23" t="s">
        <v>429</v>
      </c>
      <c r="W163" s="23">
        <v>0.16114999999999996</v>
      </c>
      <c r="X163" s="23">
        <v>0.23205599999999996</v>
      </c>
      <c r="Y163" s="23">
        <v>0.13923359999999999</v>
      </c>
      <c r="Z163" s="23">
        <v>6.9616799999999993E-2</v>
      </c>
      <c r="AA163" s="23">
        <v>9.2822399999999985E-2</v>
      </c>
      <c r="AB163" s="23">
        <v>0.53372879999999989</v>
      </c>
      <c r="AC163" s="23" t="s">
        <v>429</v>
      </c>
      <c r="AD163" s="23" t="s">
        <v>429</v>
      </c>
      <c r="AE163" s="51"/>
      <c r="AF163" s="23" t="s">
        <v>429</v>
      </c>
      <c r="AG163" s="23" t="s">
        <v>429</v>
      </c>
      <c r="AH163" s="23" t="s">
        <v>429</v>
      </c>
      <c r="AI163" s="23" t="s">
        <v>429</v>
      </c>
      <c r="AJ163" s="23" t="s">
        <v>429</v>
      </c>
      <c r="AK163" s="23">
        <v>0.44800000000000001</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132" priority="6" operator="equal">
      <formula>0</formula>
    </cfRule>
  </conditionalFormatting>
  <conditionalFormatting sqref="E48:AD48">
    <cfRule type="cellIs" dxfId="131" priority="5" operator="equal">
      <formula>0</formula>
    </cfRule>
  </conditionalFormatting>
  <conditionalFormatting sqref="E53:AD53">
    <cfRule type="cellIs" dxfId="130" priority="4" operator="equal">
      <formula>0</formula>
    </cfRule>
  </conditionalFormatting>
  <conditionalFormatting sqref="E54:E55">
    <cfRule type="cellIs" dxfId="129" priority="3" operator="equal">
      <formula>0</formula>
    </cfRule>
  </conditionalFormatting>
  <conditionalFormatting sqref="G54:AD55">
    <cfRule type="cellIs" dxfId="128" priority="2" operator="equal">
      <formula>0</formula>
    </cfRule>
  </conditionalFormatting>
  <conditionalFormatting sqref="AF14:AK140 E14:AD140">
    <cfRule type="cellIs" dxfId="127" priority="1" operator="equal">
      <formula>0</formula>
    </cfRule>
  </conditionalFormatting>
  <pageMargins left="0.7" right="0.7" top="0.78740157499999996" bottom="0.78740157499999996" header="0.3" footer="0.3"/>
  <pageSetup paperSize="9" scale="1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170"/>
  <sheetViews>
    <sheetView zoomScale="85" zoomScaleNormal="85" workbookViewId="0">
      <pane xSplit="4" ySplit="13" topLeftCell="E118" activePane="bottomRight" state="frozen"/>
      <selection activeCell="F149" sqref="F149"/>
      <selection pane="topRight" activeCell="F149" sqref="F149"/>
      <selection pane="bottomLeft" activeCell="F149" sqref="F149"/>
      <selection pane="bottomRight" activeCell="B7" sqref="B7"/>
    </sheetView>
  </sheetViews>
  <sheetFormatPr defaultColWidth="8.85546875" defaultRowHeight="12.75" x14ac:dyDescent="0.2"/>
  <cols>
    <col min="1" max="2" width="21.42578125" style="5" customWidth="1"/>
    <col min="3" max="3" width="46.42578125" style="18" customWidth="1"/>
    <col min="4" max="4" width="7.140625" style="5" customWidth="1"/>
    <col min="5" max="24" width="8.5703125" style="5" customWidth="1"/>
    <col min="25" max="25" width="8.85546875" style="5" customWidth="1"/>
    <col min="26" max="30" width="8.5703125" style="5" customWidth="1"/>
    <col min="31" max="31" width="2.140625" style="5" customWidth="1"/>
    <col min="32" max="36" width="8.5703125" style="5" customWidth="1"/>
    <col min="37" max="37" width="10.5703125" style="5" bestFit="1" customWidth="1"/>
    <col min="38" max="38" width="25.7109375" style="5" customWidth="1"/>
    <col min="39" max="16384" width="8.85546875" style="5"/>
  </cols>
  <sheetData>
    <row r="1" spans="1:38" s="2" customFormat="1" ht="22.5" customHeight="1" x14ac:dyDescent="0.2">
      <c r="A1" s="115" t="s">
        <v>361</v>
      </c>
      <c r="B1" s="25"/>
      <c r="C1" s="118"/>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s="2" customFormat="1" x14ac:dyDescent="0.2">
      <c r="A2" s="104" t="s">
        <v>360</v>
      </c>
      <c r="B2" s="25"/>
      <c r="C2" s="118"/>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s="2" customFormat="1" x14ac:dyDescent="0.2">
      <c r="A3" s="26"/>
      <c r="B3" s="25"/>
      <c r="C3" s="118"/>
      <c r="D3" s="26"/>
      <c r="E3" s="26"/>
      <c r="F3" s="25"/>
      <c r="G3" s="26"/>
      <c r="H3" s="26"/>
      <c r="I3" s="26"/>
      <c r="J3" s="26"/>
      <c r="K3" s="26"/>
      <c r="L3" s="26"/>
      <c r="M3" s="26"/>
      <c r="N3" s="26"/>
      <c r="O3" s="26"/>
      <c r="P3" s="26"/>
      <c r="Q3" s="26"/>
      <c r="R3" s="27"/>
      <c r="S3" s="27"/>
      <c r="T3" s="27"/>
      <c r="U3" s="27"/>
      <c r="V3" s="27"/>
      <c r="W3" s="26"/>
      <c r="X3" s="26"/>
      <c r="Y3" s="26"/>
      <c r="Z3" s="26"/>
      <c r="AA3" s="26"/>
      <c r="AB3" s="26"/>
      <c r="AC3" s="26"/>
      <c r="AD3" s="26"/>
      <c r="AE3" s="26"/>
      <c r="AF3" s="26"/>
      <c r="AG3" s="26"/>
      <c r="AH3" s="26"/>
      <c r="AI3" s="26"/>
      <c r="AJ3" s="26"/>
      <c r="AK3" s="26"/>
      <c r="AL3" s="26"/>
    </row>
    <row r="4" spans="1:38" s="2" customFormat="1" x14ac:dyDescent="0.2">
      <c r="A4" s="104" t="s">
        <v>0</v>
      </c>
      <c r="B4" s="21" t="s">
        <v>427</v>
      </c>
      <c r="C4" s="29" t="s">
        <v>1</v>
      </c>
      <c r="D4" s="26"/>
      <c r="E4" s="26"/>
      <c r="F4" s="26"/>
      <c r="G4" s="26"/>
      <c r="H4" s="26"/>
      <c r="I4" s="26"/>
      <c r="J4" s="26"/>
      <c r="K4" s="26"/>
      <c r="L4" s="26"/>
      <c r="M4" s="26"/>
      <c r="N4" s="26"/>
      <c r="O4" s="26"/>
      <c r="P4" s="26"/>
      <c r="Q4" s="26"/>
      <c r="R4" s="27"/>
      <c r="S4" s="27"/>
      <c r="T4" s="27"/>
      <c r="U4" s="27"/>
      <c r="V4" s="27"/>
      <c r="W4" s="26"/>
      <c r="X4" s="26"/>
      <c r="Y4" s="26"/>
      <c r="Z4" s="26"/>
      <c r="AA4" s="26"/>
      <c r="AB4" s="26"/>
      <c r="AC4" s="26"/>
      <c r="AD4" s="26"/>
      <c r="AE4" s="26"/>
      <c r="AF4" s="26"/>
      <c r="AG4" s="26"/>
      <c r="AH4" s="26"/>
      <c r="AI4" s="26"/>
      <c r="AJ4" s="26"/>
      <c r="AK4" s="26"/>
      <c r="AL4" s="26"/>
    </row>
    <row r="5" spans="1:38" s="2" customFormat="1" x14ac:dyDescent="0.2">
      <c r="A5" s="104" t="s">
        <v>2</v>
      </c>
      <c r="B5" s="21" t="s">
        <v>447</v>
      </c>
      <c r="C5" s="29" t="s">
        <v>3</v>
      </c>
      <c r="D5" s="26"/>
      <c r="E5" s="26"/>
      <c r="F5" s="26"/>
      <c r="G5" s="26"/>
      <c r="H5" s="26"/>
      <c r="I5" s="26"/>
      <c r="J5" s="26"/>
      <c r="K5" s="26"/>
      <c r="L5" s="26"/>
      <c r="M5" s="26"/>
      <c r="N5" s="26"/>
      <c r="O5" s="26"/>
      <c r="P5" s="26"/>
      <c r="Q5" s="26"/>
      <c r="R5" s="27"/>
      <c r="S5" s="27"/>
      <c r="T5" s="27"/>
      <c r="U5" s="27"/>
      <c r="V5" s="27"/>
      <c r="W5" s="26"/>
      <c r="X5" s="26"/>
      <c r="Y5" s="26"/>
      <c r="Z5" s="26"/>
      <c r="AA5" s="26"/>
      <c r="AB5" s="26"/>
      <c r="AC5" s="26"/>
      <c r="AD5" s="26"/>
      <c r="AE5" s="26"/>
      <c r="AF5" s="26"/>
      <c r="AG5" s="26"/>
      <c r="AH5" s="26"/>
      <c r="AI5" s="26"/>
      <c r="AJ5" s="26"/>
      <c r="AK5" s="26"/>
      <c r="AL5" s="26"/>
    </row>
    <row r="6" spans="1:38" s="2" customFormat="1" x14ac:dyDescent="0.2">
      <c r="A6" s="104" t="s">
        <v>4</v>
      </c>
      <c r="B6" s="21">
        <v>1998</v>
      </c>
      <c r="C6" s="29" t="s">
        <v>5</v>
      </c>
      <c r="D6" s="26"/>
      <c r="E6" s="26"/>
      <c r="F6" s="26"/>
      <c r="G6" s="26"/>
      <c r="H6" s="26"/>
      <c r="I6" s="26"/>
      <c r="J6" s="26"/>
      <c r="K6" s="26"/>
      <c r="L6" s="26"/>
      <c r="M6" s="26"/>
      <c r="N6" s="26"/>
      <c r="O6" s="26"/>
      <c r="P6" s="26"/>
      <c r="Q6" s="26"/>
      <c r="R6" s="28"/>
      <c r="S6" s="28"/>
      <c r="T6" s="28"/>
      <c r="U6" s="28"/>
      <c r="V6" s="28"/>
      <c r="W6" s="26"/>
      <c r="X6" s="26"/>
      <c r="Y6" s="26"/>
      <c r="Z6" s="26"/>
      <c r="AA6" s="26"/>
      <c r="AB6" s="26"/>
      <c r="AC6" s="26"/>
      <c r="AD6" s="26"/>
      <c r="AE6" s="26"/>
      <c r="AF6" s="26"/>
      <c r="AG6" s="26"/>
      <c r="AH6" s="26"/>
      <c r="AI6" s="26"/>
      <c r="AJ6" s="26"/>
      <c r="AK6" s="26"/>
      <c r="AL6" s="26"/>
    </row>
    <row r="7" spans="1:38" s="2" customFormat="1" x14ac:dyDescent="0.2">
      <c r="A7" s="104" t="s">
        <v>6</v>
      </c>
      <c r="B7" s="21" t="s">
        <v>448</v>
      </c>
      <c r="C7" s="29" t="s">
        <v>7</v>
      </c>
      <c r="D7" s="26"/>
      <c r="E7" s="26"/>
      <c r="F7" s="26"/>
      <c r="G7" s="26"/>
      <c r="H7" s="26"/>
      <c r="I7" s="26"/>
      <c r="J7" s="26"/>
      <c r="K7" s="26"/>
      <c r="L7" s="26"/>
      <c r="M7" s="26"/>
      <c r="N7" s="26"/>
      <c r="O7" s="26"/>
      <c r="P7" s="26"/>
      <c r="Q7" s="26"/>
      <c r="R7" s="27"/>
      <c r="S7" s="27"/>
      <c r="T7" s="27"/>
      <c r="U7" s="27"/>
      <c r="V7" s="27"/>
      <c r="W7" s="26"/>
      <c r="X7" s="26"/>
      <c r="Y7" s="26"/>
      <c r="Z7" s="26"/>
      <c r="AA7" s="26"/>
      <c r="AB7" s="26"/>
      <c r="AC7" s="26"/>
      <c r="AD7" s="26"/>
      <c r="AE7" s="26"/>
      <c r="AF7" s="26"/>
      <c r="AG7" s="26"/>
      <c r="AH7" s="26"/>
      <c r="AI7" s="26"/>
      <c r="AJ7" s="26"/>
      <c r="AK7" s="26"/>
      <c r="AL7" s="26"/>
    </row>
    <row r="8" spans="1:38" s="1" customFormat="1" x14ac:dyDescent="0.2">
      <c r="A8" s="103"/>
      <c r="B8" s="116"/>
      <c r="C8" s="119"/>
      <c r="D8" s="97"/>
      <c r="E8" s="97"/>
      <c r="F8" s="97"/>
      <c r="G8" s="97"/>
      <c r="H8" s="97"/>
      <c r="I8" s="97"/>
      <c r="J8" s="97"/>
      <c r="K8" s="97"/>
      <c r="L8" s="97"/>
      <c r="M8" s="97"/>
      <c r="N8" s="97"/>
      <c r="O8" s="97"/>
      <c r="P8" s="97"/>
      <c r="Q8" s="97"/>
      <c r="R8" s="27"/>
      <c r="S8" s="27"/>
      <c r="T8" s="27"/>
      <c r="U8" s="27"/>
      <c r="V8" s="27"/>
      <c r="W8" s="26"/>
      <c r="X8" s="26"/>
      <c r="Y8" s="26"/>
      <c r="Z8" s="26"/>
      <c r="AA8" s="26"/>
      <c r="AB8" s="26"/>
      <c r="AC8" s="26"/>
      <c r="AD8" s="26"/>
      <c r="AE8" s="26"/>
      <c r="AF8" s="28"/>
      <c r="AG8" s="26"/>
      <c r="AH8" s="26"/>
      <c r="AI8" s="26"/>
      <c r="AJ8" s="26"/>
      <c r="AK8" s="26"/>
      <c r="AL8" s="26"/>
    </row>
    <row r="9" spans="1:38" s="1" customFormat="1" ht="13.5" thickBot="1" x14ac:dyDescent="0.25">
      <c r="A9" s="30"/>
      <c r="B9" s="117"/>
      <c r="C9" s="120"/>
      <c r="D9" s="121"/>
      <c r="E9" s="121"/>
      <c r="F9" s="121"/>
      <c r="G9" s="121"/>
      <c r="H9" s="121"/>
      <c r="I9" s="121"/>
      <c r="J9" s="121"/>
      <c r="K9" s="121"/>
      <c r="L9" s="121"/>
      <c r="M9" s="121"/>
      <c r="N9" s="121"/>
      <c r="O9" s="121"/>
      <c r="P9" s="121"/>
      <c r="Q9" s="121"/>
      <c r="R9" s="27"/>
      <c r="S9" s="27"/>
      <c r="T9" s="27"/>
      <c r="U9" s="27"/>
      <c r="V9" s="27"/>
      <c r="W9" s="26"/>
      <c r="X9" s="26"/>
      <c r="Y9" s="26"/>
      <c r="Z9" s="26"/>
      <c r="AA9" s="26"/>
      <c r="AB9" s="26"/>
      <c r="AC9" s="26"/>
      <c r="AD9" s="26"/>
      <c r="AE9" s="26"/>
      <c r="AF9" s="28"/>
      <c r="AG9" s="26"/>
      <c r="AH9" s="26"/>
      <c r="AI9" s="26"/>
      <c r="AJ9" s="26"/>
      <c r="AK9" s="26"/>
      <c r="AL9" s="26"/>
    </row>
    <row r="10" spans="1:38" s="4" customFormat="1" ht="37.5" customHeight="1" thickBot="1" x14ac:dyDescent="0.25">
      <c r="A10" s="151" t="str">
        <f>B4&amp;": "&amp;B5&amp;": "&amp;B6</f>
        <v>LV: 13.03.2020: 1998</v>
      </c>
      <c r="B10" s="153" t="s">
        <v>8</v>
      </c>
      <c r="C10" s="154"/>
      <c r="D10" s="155"/>
      <c r="E10" s="141" t="s">
        <v>9</v>
      </c>
      <c r="F10" s="142"/>
      <c r="G10" s="142"/>
      <c r="H10" s="143"/>
      <c r="I10" s="141" t="s">
        <v>10</v>
      </c>
      <c r="J10" s="142"/>
      <c r="K10" s="142"/>
      <c r="L10" s="143"/>
      <c r="M10" s="159" t="s">
        <v>11</v>
      </c>
      <c r="N10" s="141" t="s">
        <v>12</v>
      </c>
      <c r="O10" s="142"/>
      <c r="P10" s="143"/>
      <c r="Q10" s="141" t="s">
        <v>13</v>
      </c>
      <c r="R10" s="142"/>
      <c r="S10" s="142"/>
      <c r="T10" s="142"/>
      <c r="U10" s="142"/>
      <c r="V10" s="143"/>
      <c r="W10" s="141" t="s">
        <v>365</v>
      </c>
      <c r="X10" s="142"/>
      <c r="Y10" s="142"/>
      <c r="Z10" s="142"/>
      <c r="AA10" s="142"/>
      <c r="AB10" s="142"/>
      <c r="AC10" s="142"/>
      <c r="AD10" s="143"/>
      <c r="AE10" s="31"/>
      <c r="AF10" s="141" t="s">
        <v>382</v>
      </c>
      <c r="AG10" s="142"/>
      <c r="AH10" s="142"/>
      <c r="AI10" s="142"/>
      <c r="AJ10" s="142"/>
      <c r="AK10" s="142"/>
      <c r="AL10" s="143"/>
    </row>
    <row r="11" spans="1:38" s="1" customFormat="1" ht="15" customHeight="1" thickBot="1" x14ac:dyDescent="0.25">
      <c r="A11" s="152"/>
      <c r="B11" s="156"/>
      <c r="C11" s="157"/>
      <c r="D11" s="158"/>
      <c r="E11" s="144"/>
      <c r="F11" s="145"/>
      <c r="G11" s="145"/>
      <c r="H11" s="146"/>
      <c r="I11" s="144"/>
      <c r="J11" s="145"/>
      <c r="K11" s="145"/>
      <c r="L11" s="146"/>
      <c r="M11" s="160"/>
      <c r="N11" s="144"/>
      <c r="O11" s="145"/>
      <c r="P11" s="146"/>
      <c r="Q11" s="144"/>
      <c r="R11" s="145"/>
      <c r="S11" s="145"/>
      <c r="T11" s="145"/>
      <c r="U11" s="145"/>
      <c r="V11" s="146"/>
      <c r="W11" s="122"/>
      <c r="X11" s="147" t="s">
        <v>31</v>
      </c>
      <c r="Y11" s="148"/>
      <c r="Z11" s="148"/>
      <c r="AA11" s="148"/>
      <c r="AB11" s="149"/>
      <c r="AC11" s="123"/>
      <c r="AD11" s="124"/>
      <c r="AE11" s="32"/>
      <c r="AF11" s="144"/>
      <c r="AG11" s="145"/>
      <c r="AH11" s="145"/>
      <c r="AI11" s="145"/>
      <c r="AJ11" s="145"/>
      <c r="AK11" s="145"/>
      <c r="AL11" s="146"/>
    </row>
    <row r="12" spans="1:38" s="1" customFormat="1" ht="52.5" customHeight="1" thickBot="1" x14ac:dyDescent="0.25">
      <c r="A12" s="152"/>
      <c r="B12" s="156"/>
      <c r="C12" s="157"/>
      <c r="D12" s="158"/>
      <c r="E12" s="101" t="s">
        <v>383</v>
      </c>
      <c r="F12" s="101" t="s">
        <v>14</v>
      </c>
      <c r="G12" s="101" t="s">
        <v>15</v>
      </c>
      <c r="H12" s="101" t="s">
        <v>16</v>
      </c>
      <c r="I12" s="101" t="s">
        <v>17</v>
      </c>
      <c r="J12" s="125" t="s">
        <v>18</v>
      </c>
      <c r="K12" s="125" t="s">
        <v>19</v>
      </c>
      <c r="L12" s="102" t="s">
        <v>393</v>
      </c>
      <c r="M12" s="101" t="s">
        <v>20</v>
      </c>
      <c r="N12" s="125" t="s">
        <v>21</v>
      </c>
      <c r="O12" s="125" t="s">
        <v>22</v>
      </c>
      <c r="P12" s="125" t="s">
        <v>23</v>
      </c>
      <c r="Q12" s="125" t="s">
        <v>24</v>
      </c>
      <c r="R12" s="125" t="s">
        <v>25</v>
      </c>
      <c r="S12" s="125" t="s">
        <v>26</v>
      </c>
      <c r="T12" s="125" t="s">
        <v>27</v>
      </c>
      <c r="U12" s="125" t="s">
        <v>28</v>
      </c>
      <c r="V12" s="125" t="s">
        <v>29</v>
      </c>
      <c r="W12" s="101" t="s">
        <v>30</v>
      </c>
      <c r="X12" s="101" t="s">
        <v>394</v>
      </c>
      <c r="Y12" s="101" t="s">
        <v>395</v>
      </c>
      <c r="Z12" s="101" t="s">
        <v>396</v>
      </c>
      <c r="AA12" s="101" t="s">
        <v>397</v>
      </c>
      <c r="AB12" s="101" t="s">
        <v>41</v>
      </c>
      <c r="AC12" s="125" t="s">
        <v>32</v>
      </c>
      <c r="AD12" s="125" t="s">
        <v>33</v>
      </c>
      <c r="AE12" s="33"/>
      <c r="AF12" s="101" t="s">
        <v>34</v>
      </c>
      <c r="AG12" s="101" t="s">
        <v>35</v>
      </c>
      <c r="AH12" s="101" t="s">
        <v>36</v>
      </c>
      <c r="AI12" s="101" t="s">
        <v>37</v>
      </c>
      <c r="AJ12" s="101" t="s">
        <v>38</v>
      </c>
      <c r="AK12" s="101" t="s">
        <v>39</v>
      </c>
      <c r="AL12" s="138" t="s">
        <v>40</v>
      </c>
    </row>
    <row r="13" spans="1:38" ht="37.5" customHeight="1" thickBot="1" x14ac:dyDescent="0.25">
      <c r="A13" s="34" t="s">
        <v>42</v>
      </c>
      <c r="B13" s="34" t="s">
        <v>43</v>
      </c>
      <c r="C13" s="35" t="s">
        <v>426</v>
      </c>
      <c r="D13" s="34" t="s">
        <v>44</v>
      </c>
      <c r="E13" s="34" t="s">
        <v>45</v>
      </c>
      <c r="F13" s="34" t="s">
        <v>45</v>
      </c>
      <c r="G13" s="34" t="s">
        <v>45</v>
      </c>
      <c r="H13" s="34" t="s">
        <v>45</v>
      </c>
      <c r="I13" s="34" t="s">
        <v>45</v>
      </c>
      <c r="J13" s="34" t="s">
        <v>45</v>
      </c>
      <c r="K13" s="34" t="s">
        <v>45</v>
      </c>
      <c r="L13" s="34" t="s">
        <v>45</v>
      </c>
      <c r="M13" s="34" t="s">
        <v>45</v>
      </c>
      <c r="N13" s="34" t="s">
        <v>46</v>
      </c>
      <c r="O13" s="34" t="s">
        <v>46</v>
      </c>
      <c r="P13" s="34" t="s">
        <v>46</v>
      </c>
      <c r="Q13" s="34" t="s">
        <v>46</v>
      </c>
      <c r="R13" s="34" t="s">
        <v>46</v>
      </c>
      <c r="S13" s="34" t="s">
        <v>46</v>
      </c>
      <c r="T13" s="34" t="s">
        <v>46</v>
      </c>
      <c r="U13" s="34" t="s">
        <v>46</v>
      </c>
      <c r="V13" s="34" t="s">
        <v>46</v>
      </c>
      <c r="W13" s="34" t="s">
        <v>47</v>
      </c>
      <c r="X13" s="34" t="s">
        <v>46</v>
      </c>
      <c r="Y13" s="34" t="s">
        <v>46</v>
      </c>
      <c r="Z13" s="34" t="s">
        <v>46</v>
      </c>
      <c r="AA13" s="34" t="s">
        <v>46</v>
      </c>
      <c r="AB13" s="34" t="s">
        <v>46</v>
      </c>
      <c r="AC13" s="34" t="s">
        <v>48</v>
      </c>
      <c r="AD13" s="34" t="s">
        <v>48</v>
      </c>
      <c r="AE13" s="36"/>
      <c r="AF13" s="34" t="s">
        <v>49</v>
      </c>
      <c r="AG13" s="34" t="s">
        <v>49</v>
      </c>
      <c r="AH13" s="34" t="s">
        <v>49</v>
      </c>
      <c r="AI13" s="34" t="s">
        <v>49</v>
      </c>
      <c r="AJ13" s="34" t="s">
        <v>49</v>
      </c>
      <c r="AK13" s="34"/>
      <c r="AL13" s="37"/>
    </row>
    <row r="14" spans="1:38" s="1" customFormat="1" ht="26.25" customHeight="1" thickBot="1" x14ac:dyDescent="0.25">
      <c r="A14" s="57" t="s">
        <v>50</v>
      </c>
      <c r="B14" s="57" t="s">
        <v>51</v>
      </c>
      <c r="C14" s="58" t="s">
        <v>52</v>
      </c>
      <c r="D14" s="59"/>
      <c r="E14" s="6">
        <v>5.7317073307519504</v>
      </c>
      <c r="F14" s="6">
        <v>0.14174960629163003</v>
      </c>
      <c r="G14" s="6">
        <v>19.622488088244907</v>
      </c>
      <c r="H14" s="6" t="s">
        <v>438</v>
      </c>
      <c r="I14" s="6">
        <v>0.9160286133075195</v>
      </c>
      <c r="J14" s="6">
        <v>1.1216214133075195</v>
      </c>
      <c r="K14" s="6">
        <v>1.3822518133075197</v>
      </c>
      <c r="L14" s="6">
        <v>3.7839969432687991E-2</v>
      </c>
      <c r="M14" s="6">
        <v>1.67560699437445</v>
      </c>
      <c r="N14" s="6">
        <v>0.19575779929209131</v>
      </c>
      <c r="O14" s="6">
        <v>3.248458154868189E-2</v>
      </c>
      <c r="P14" s="6">
        <v>2.0845184472755001E-2</v>
      </c>
      <c r="Q14" s="6">
        <v>0.14143865336730599</v>
      </c>
      <c r="R14" s="6">
        <v>0.10060023550799295</v>
      </c>
      <c r="S14" s="6">
        <v>0.18641205255079926</v>
      </c>
      <c r="T14" s="6">
        <v>4.6429303639593114</v>
      </c>
      <c r="U14" s="6">
        <v>0.13268215538094857</v>
      </c>
      <c r="V14" s="6">
        <v>2.3309762392920916</v>
      </c>
      <c r="W14" s="6">
        <v>0.28282109736377503</v>
      </c>
      <c r="X14" s="6">
        <v>4.5644003690474286E-3</v>
      </c>
      <c r="Y14" s="6">
        <v>3.5813190357114198E-4</v>
      </c>
      <c r="Z14" s="6">
        <v>2.2895390357114198E-4</v>
      </c>
      <c r="AA14" s="6">
        <v>3.0329322357114201E-4</v>
      </c>
      <c r="AB14" s="6">
        <v>5.4547793997608536E-3</v>
      </c>
      <c r="AC14" s="6">
        <v>3.4979700000000002E-2</v>
      </c>
      <c r="AD14" s="6">
        <v>1.4217230300000001E-2</v>
      </c>
      <c r="AE14" s="36"/>
      <c r="AF14" s="24">
        <v>18116</v>
      </c>
      <c r="AG14" s="24">
        <v>2191</v>
      </c>
      <c r="AH14" s="24">
        <v>26069</v>
      </c>
      <c r="AI14" s="24">
        <v>4077.1947275500002</v>
      </c>
      <c r="AJ14" s="24" t="s">
        <v>428</v>
      </c>
      <c r="AK14" s="24" t="s">
        <v>429</v>
      </c>
      <c r="AL14" s="38" t="s">
        <v>49</v>
      </c>
    </row>
    <row r="15" spans="1:38" s="1" customFormat="1" ht="26.25" customHeight="1" thickBot="1" x14ac:dyDescent="0.25">
      <c r="A15" s="57" t="s">
        <v>53</v>
      </c>
      <c r="B15" s="57" t="s">
        <v>54</v>
      </c>
      <c r="C15" s="58" t="s">
        <v>55</v>
      </c>
      <c r="D15" s="59"/>
      <c r="E15" s="24" t="s">
        <v>428</v>
      </c>
      <c r="F15" s="24" t="s">
        <v>428</v>
      </c>
      <c r="G15" s="24" t="s">
        <v>428</v>
      </c>
      <c r="H15" s="24" t="s">
        <v>428</v>
      </c>
      <c r="I15" s="24" t="s">
        <v>428</v>
      </c>
      <c r="J15" s="24" t="s">
        <v>428</v>
      </c>
      <c r="K15" s="24" t="s">
        <v>428</v>
      </c>
      <c r="L15" s="24" t="s">
        <v>428</v>
      </c>
      <c r="M15" s="24" t="s">
        <v>428</v>
      </c>
      <c r="N15" s="24" t="s">
        <v>428</v>
      </c>
      <c r="O15" s="24" t="s">
        <v>428</v>
      </c>
      <c r="P15" s="24" t="s">
        <v>428</v>
      </c>
      <c r="Q15" s="24" t="s">
        <v>428</v>
      </c>
      <c r="R15" s="24" t="s">
        <v>428</v>
      </c>
      <c r="S15" s="24" t="s">
        <v>428</v>
      </c>
      <c r="T15" s="24" t="s">
        <v>428</v>
      </c>
      <c r="U15" s="24" t="s">
        <v>428</v>
      </c>
      <c r="V15" s="24" t="s">
        <v>428</v>
      </c>
      <c r="W15" s="24" t="s">
        <v>428</v>
      </c>
      <c r="X15" s="24" t="s">
        <v>428</v>
      </c>
      <c r="Y15" s="24" t="s">
        <v>428</v>
      </c>
      <c r="Z15" s="24" t="s">
        <v>428</v>
      </c>
      <c r="AA15" s="24" t="s">
        <v>428</v>
      </c>
      <c r="AB15" s="24" t="s">
        <v>428</v>
      </c>
      <c r="AC15" s="24" t="s">
        <v>428</v>
      </c>
      <c r="AD15" s="24" t="s">
        <v>428</v>
      </c>
      <c r="AE15" s="36"/>
      <c r="AF15" s="24" t="s">
        <v>428</v>
      </c>
      <c r="AG15" s="24" t="s">
        <v>428</v>
      </c>
      <c r="AH15" s="24" t="s">
        <v>428</v>
      </c>
      <c r="AI15" s="24" t="s">
        <v>428</v>
      </c>
      <c r="AJ15" s="24" t="s">
        <v>428</v>
      </c>
      <c r="AK15" s="24" t="s">
        <v>429</v>
      </c>
      <c r="AL15" s="38" t="s">
        <v>49</v>
      </c>
    </row>
    <row r="16" spans="1:38" s="1" customFormat="1" ht="26.25" customHeight="1" thickBot="1" x14ac:dyDescent="0.25">
      <c r="A16" s="57" t="s">
        <v>53</v>
      </c>
      <c r="B16" s="57" t="s">
        <v>56</v>
      </c>
      <c r="C16" s="58" t="s">
        <v>57</v>
      </c>
      <c r="D16" s="59"/>
      <c r="E16" s="6">
        <v>0.37384124999999996</v>
      </c>
      <c r="F16" s="6">
        <v>5.4994900000000001E-3</v>
      </c>
      <c r="G16" s="6">
        <v>1.2178735887783259</v>
      </c>
      <c r="H16" s="6" t="s">
        <v>438</v>
      </c>
      <c r="I16" s="6">
        <v>1.7572669999999999E-2</v>
      </c>
      <c r="J16" s="6">
        <v>2.8101895000000002E-2</v>
      </c>
      <c r="K16" s="6">
        <v>4.2038044999999996E-2</v>
      </c>
      <c r="L16" s="6">
        <v>1.2457912499999999E-3</v>
      </c>
      <c r="M16" s="6">
        <v>7.6017024999999988E-2</v>
      </c>
      <c r="N16" s="6">
        <v>1.7397999500000004E-2</v>
      </c>
      <c r="O16" s="6">
        <v>4.1768132500000004E-3</v>
      </c>
      <c r="P16" s="6">
        <v>4.2691220000000011E-3</v>
      </c>
      <c r="Q16" s="6">
        <v>1.1889775E-2</v>
      </c>
      <c r="R16" s="6">
        <v>8.0496920800000003E-3</v>
      </c>
      <c r="S16" s="6">
        <v>9.5150557080000003E-3</v>
      </c>
      <c r="T16" s="6">
        <v>0.13141528883000003</v>
      </c>
      <c r="U16" s="6">
        <v>3.3350589600000001E-2</v>
      </c>
      <c r="V16" s="6">
        <v>5.6628689499999996E-2</v>
      </c>
      <c r="W16" s="6">
        <v>8.5210000000000008E-3</v>
      </c>
      <c r="X16" s="6">
        <v>3.9020655000000001E-5</v>
      </c>
      <c r="Y16" s="6">
        <v>1.9836970000000001E-5</v>
      </c>
      <c r="Z16" s="6">
        <v>1.553597E-5</v>
      </c>
      <c r="AA16" s="6">
        <v>2.0361215000000002E-5</v>
      </c>
      <c r="AB16" s="6">
        <v>9.4754809999999997E-5</v>
      </c>
      <c r="AC16" s="6">
        <v>2.9890250000000002E-3</v>
      </c>
      <c r="AD16" s="6">
        <v>1.20388475E-4</v>
      </c>
      <c r="AE16" s="36"/>
      <c r="AF16" s="24">
        <v>2546</v>
      </c>
      <c r="AG16" s="24">
        <v>420.75</v>
      </c>
      <c r="AH16" s="24">
        <v>733</v>
      </c>
      <c r="AI16" s="24">
        <v>34</v>
      </c>
      <c r="AJ16" s="24" t="s">
        <v>428</v>
      </c>
      <c r="AK16" s="24" t="s">
        <v>429</v>
      </c>
      <c r="AL16" s="38" t="s">
        <v>49</v>
      </c>
    </row>
    <row r="17" spans="1:38" s="2" customFormat="1" ht="26.25" customHeight="1" thickBot="1" x14ac:dyDescent="0.25">
      <c r="A17" s="57" t="s">
        <v>53</v>
      </c>
      <c r="B17" s="57" t="s">
        <v>58</v>
      </c>
      <c r="C17" s="58" t="s">
        <v>59</v>
      </c>
      <c r="D17" s="59"/>
      <c r="E17" s="6">
        <v>0.85377400000000003</v>
      </c>
      <c r="F17" s="6">
        <v>0.11908500000000001</v>
      </c>
      <c r="G17" s="6">
        <v>0.30355166750082097</v>
      </c>
      <c r="H17" s="6" t="s">
        <v>438</v>
      </c>
      <c r="I17" s="6">
        <v>2.4876100000000002E-2</v>
      </c>
      <c r="J17" s="6">
        <v>2.4876100000000002E-2</v>
      </c>
      <c r="K17" s="6">
        <v>2.4876100000000002E-2</v>
      </c>
      <c r="L17" s="6">
        <v>1.2310244000000001E-2</v>
      </c>
      <c r="M17" s="6">
        <v>0.18766300000000002</v>
      </c>
      <c r="N17" s="6">
        <v>1.3098500000000002E-4</v>
      </c>
      <c r="O17" s="6">
        <v>1.0123499999999999E-5</v>
      </c>
      <c r="P17" s="6">
        <v>2.2878600000000001E-3</v>
      </c>
      <c r="Q17" s="6">
        <v>4.3214000000000002E-4</v>
      </c>
      <c r="R17" s="6">
        <v>2.69535E-4</v>
      </c>
      <c r="S17" s="6">
        <v>2.4974700000000003E-4</v>
      </c>
      <c r="T17" s="6">
        <v>6.0639E-5</v>
      </c>
      <c r="U17" s="6">
        <v>3.5139000000000004E-4</v>
      </c>
      <c r="V17" s="6">
        <v>3.4468350000000002E-2</v>
      </c>
      <c r="W17" s="6">
        <v>3.6006000000000007E-3</v>
      </c>
      <c r="X17" s="6">
        <v>4.9435999999999994E-3</v>
      </c>
      <c r="Y17" s="6">
        <v>2.79055E-2</v>
      </c>
      <c r="Z17" s="6">
        <v>6.2440999999999998E-3</v>
      </c>
      <c r="AA17" s="6">
        <v>5.9465999999999998E-3</v>
      </c>
      <c r="AB17" s="6">
        <v>4.5039799999999998E-2</v>
      </c>
      <c r="AC17" s="6" t="s">
        <v>438</v>
      </c>
      <c r="AD17" s="6" t="s">
        <v>438</v>
      </c>
      <c r="AE17" s="36"/>
      <c r="AF17" s="24">
        <v>1088</v>
      </c>
      <c r="AG17" s="24" t="s">
        <v>428</v>
      </c>
      <c r="AH17" s="24">
        <v>3995</v>
      </c>
      <c r="AI17" s="24" t="s">
        <v>428</v>
      </c>
      <c r="AJ17" s="24" t="s">
        <v>428</v>
      </c>
      <c r="AK17" s="24" t="s">
        <v>429</v>
      </c>
      <c r="AL17" s="38" t="s">
        <v>49</v>
      </c>
    </row>
    <row r="18" spans="1:38" s="2" customFormat="1" ht="26.25" customHeight="1" thickBot="1" x14ac:dyDescent="0.25">
      <c r="A18" s="57" t="s">
        <v>53</v>
      </c>
      <c r="B18" s="57" t="s">
        <v>60</v>
      </c>
      <c r="C18" s="58" t="s">
        <v>61</v>
      </c>
      <c r="D18" s="59"/>
      <c r="E18" s="6">
        <v>3.9220000000000001E-3</v>
      </c>
      <c r="F18" s="6">
        <v>1.219E-3</v>
      </c>
      <c r="G18" s="6">
        <v>9.2849607396976918E-6</v>
      </c>
      <c r="H18" s="6" t="s">
        <v>438</v>
      </c>
      <c r="I18" s="6">
        <v>4.1340000000000001E-5</v>
      </c>
      <c r="J18" s="6">
        <v>4.1340000000000001E-5</v>
      </c>
      <c r="K18" s="6">
        <v>4.1340000000000001E-5</v>
      </c>
      <c r="L18" s="6">
        <v>1.6535999999999999E-6</v>
      </c>
      <c r="M18" s="6">
        <v>1.5370000000000002E-3</v>
      </c>
      <c r="N18" s="6">
        <v>5.8299999999999997E-7</v>
      </c>
      <c r="O18" s="6">
        <v>4.7700000000000004E-8</v>
      </c>
      <c r="P18" s="6">
        <v>2.862E-5</v>
      </c>
      <c r="Q18" s="6">
        <v>5.3000000000000001E-6</v>
      </c>
      <c r="R18" s="6">
        <v>6.8899999999999999E-7</v>
      </c>
      <c r="S18" s="6">
        <v>1.378E-7</v>
      </c>
      <c r="T18" s="6">
        <v>6.8899999999999999E-7</v>
      </c>
      <c r="U18" s="6">
        <v>3.0740000000000006E-6</v>
      </c>
      <c r="V18" s="6">
        <v>3.8689999999999997E-5</v>
      </c>
      <c r="W18" s="6">
        <v>2.7560000000000004E-5</v>
      </c>
      <c r="X18" s="6">
        <v>3.8160000000000001E-5</v>
      </c>
      <c r="Y18" s="6">
        <v>1.537E-4</v>
      </c>
      <c r="Z18" s="6">
        <v>5.8300000000000008E-5</v>
      </c>
      <c r="AA18" s="6">
        <v>5.7240000000000001E-5</v>
      </c>
      <c r="AB18" s="6">
        <v>3.0740000000000005E-4</v>
      </c>
      <c r="AC18" s="6" t="s">
        <v>438</v>
      </c>
      <c r="AD18" s="6" t="s">
        <v>438</v>
      </c>
      <c r="AE18" s="36"/>
      <c r="AF18" s="24" t="s">
        <v>428</v>
      </c>
      <c r="AG18" s="24" t="s">
        <v>428</v>
      </c>
      <c r="AH18" s="24">
        <v>53</v>
      </c>
      <c r="AI18" s="24" t="s">
        <v>428</v>
      </c>
      <c r="AJ18" s="24" t="s">
        <v>428</v>
      </c>
      <c r="AK18" s="24" t="s">
        <v>429</v>
      </c>
      <c r="AL18" s="38" t="s">
        <v>49</v>
      </c>
    </row>
    <row r="19" spans="1:38" s="2" customFormat="1" ht="26.25" customHeight="1" thickBot="1" x14ac:dyDescent="0.25">
      <c r="A19" s="57" t="s">
        <v>53</v>
      </c>
      <c r="B19" s="57" t="s">
        <v>62</v>
      </c>
      <c r="C19" s="58" t="s">
        <v>63</v>
      </c>
      <c r="D19" s="59"/>
      <c r="E19" s="6">
        <v>0.19042082749168759</v>
      </c>
      <c r="F19" s="6">
        <v>2.0978022058227234E-2</v>
      </c>
      <c r="G19" s="6">
        <v>0.3295995992667668</v>
      </c>
      <c r="H19" s="6">
        <v>7.3999999999999999E-4</v>
      </c>
      <c r="I19" s="6">
        <v>9.5247459654529253E-3</v>
      </c>
      <c r="J19" s="6">
        <v>9.5847459654529246E-3</v>
      </c>
      <c r="K19" s="6">
        <v>9.7247459654529259E-3</v>
      </c>
      <c r="L19" s="6">
        <v>4.4288298386181181E-3</v>
      </c>
      <c r="M19" s="6">
        <v>4.1476975638634339E-2</v>
      </c>
      <c r="N19" s="6">
        <v>5.6925031489741304E-4</v>
      </c>
      <c r="O19" s="6">
        <v>2.6221615303706112E-4</v>
      </c>
      <c r="P19" s="6">
        <v>2.1128382223663936E-4</v>
      </c>
      <c r="Q19" s="6">
        <v>4.3377226340118395E-5</v>
      </c>
      <c r="R19" s="6">
        <v>5.2879909942421532E-4</v>
      </c>
      <c r="S19" s="6">
        <v>1.9218781988484306E-4</v>
      </c>
      <c r="T19" s="6">
        <v>4.6475899424215395E-5</v>
      </c>
      <c r="U19" s="6">
        <v>6.3012751277268666E-5</v>
      </c>
      <c r="V19" s="6">
        <v>1.9871226352282868E-2</v>
      </c>
      <c r="W19" s="6">
        <v>2.6096039769686157E-3</v>
      </c>
      <c r="X19" s="6">
        <v>1.0315824296488526E-3</v>
      </c>
      <c r="Y19" s="6">
        <v>6.0543375638634333E-3</v>
      </c>
      <c r="Z19" s="6">
        <v>9.8005148974130243E-4</v>
      </c>
      <c r="AA19" s="6">
        <v>8.8916364447327878E-4</v>
      </c>
      <c r="AB19" s="6">
        <v>8.9551351277268668E-3</v>
      </c>
      <c r="AC19" s="6">
        <v>1E-4</v>
      </c>
      <c r="AD19" s="6">
        <v>1.2000000000000002E-6</v>
      </c>
      <c r="AE19" s="36"/>
      <c r="AF19" s="24">
        <v>324.60000000000002</v>
      </c>
      <c r="AG19" s="24" t="s">
        <v>428</v>
      </c>
      <c r="AH19" s="24">
        <v>298.39226340118398</v>
      </c>
      <c r="AI19" s="24">
        <v>20</v>
      </c>
      <c r="AJ19" s="24" t="s">
        <v>428</v>
      </c>
      <c r="AK19" s="24" t="s">
        <v>429</v>
      </c>
      <c r="AL19" s="38" t="s">
        <v>49</v>
      </c>
    </row>
    <row r="20" spans="1:38" s="2" customFormat="1" ht="26.25" customHeight="1" thickBot="1" x14ac:dyDescent="0.25">
      <c r="A20" s="57" t="s">
        <v>53</v>
      </c>
      <c r="B20" s="57" t="s">
        <v>64</v>
      </c>
      <c r="C20" s="58" t="s">
        <v>65</v>
      </c>
      <c r="D20" s="59"/>
      <c r="E20" s="6">
        <v>1.362E-2</v>
      </c>
      <c r="F20" s="6">
        <v>1.0648400000000001E-2</v>
      </c>
      <c r="G20" s="6">
        <v>2.5134474765929293E-2</v>
      </c>
      <c r="H20" s="6">
        <v>7.3999999999999999E-4</v>
      </c>
      <c r="I20" s="6">
        <v>5.897320000000001E-3</v>
      </c>
      <c r="J20" s="6">
        <v>6.2093200000000008E-3</v>
      </c>
      <c r="K20" s="6">
        <v>6.5453200000000003E-3</v>
      </c>
      <c r="L20" s="6">
        <v>9.8046880000000024E-4</v>
      </c>
      <c r="M20" s="6">
        <v>4.0194000000000001E-2</v>
      </c>
      <c r="N20" s="6">
        <v>4.2930340000000003E-3</v>
      </c>
      <c r="O20" s="6">
        <v>3.1048460000000002E-4</v>
      </c>
      <c r="P20" s="6">
        <v>2.8316000000000002E-4</v>
      </c>
      <c r="Q20" s="6">
        <v>1.2520000000000001E-4</v>
      </c>
      <c r="R20" s="6">
        <v>8.3922199999999993E-4</v>
      </c>
      <c r="S20" s="6">
        <v>6.1024440000000005E-4</v>
      </c>
      <c r="T20" s="6">
        <v>4.0522200000000006E-4</v>
      </c>
      <c r="U20" s="6">
        <v>6.5852000000000006E-5</v>
      </c>
      <c r="V20" s="6">
        <v>1.5908620000000002E-2</v>
      </c>
      <c r="W20" s="6">
        <v>7.7328800000000001E-3</v>
      </c>
      <c r="X20" s="6">
        <v>1.5416800000000001E-3</v>
      </c>
      <c r="Y20" s="6">
        <v>2.2418E-3</v>
      </c>
      <c r="Z20" s="6">
        <v>8.6700000000000004E-4</v>
      </c>
      <c r="AA20" s="6">
        <v>6.9952000000000002E-4</v>
      </c>
      <c r="AB20" s="6">
        <v>5.3499999999999997E-3</v>
      </c>
      <c r="AC20" s="6">
        <v>1.1736E-4</v>
      </c>
      <c r="AD20" s="6">
        <v>4.7612000000000002E-3</v>
      </c>
      <c r="AE20" s="36"/>
      <c r="AF20" s="24" t="s">
        <v>428</v>
      </c>
      <c r="AG20" s="24">
        <v>28</v>
      </c>
      <c r="AH20" s="24">
        <v>94</v>
      </c>
      <c r="AI20" s="24">
        <v>20</v>
      </c>
      <c r="AJ20" s="24" t="s">
        <v>428</v>
      </c>
      <c r="AK20" s="24" t="s">
        <v>429</v>
      </c>
      <c r="AL20" s="38" t="s">
        <v>49</v>
      </c>
    </row>
    <row r="21" spans="1:38" s="2" customFormat="1" ht="26.25" customHeight="1" thickBot="1" x14ac:dyDescent="0.25">
      <c r="A21" s="57" t="s">
        <v>53</v>
      </c>
      <c r="B21" s="57" t="s">
        <v>66</v>
      </c>
      <c r="C21" s="58" t="s">
        <v>67</v>
      </c>
      <c r="D21" s="59"/>
      <c r="E21" s="6">
        <v>2.5575874449922957</v>
      </c>
      <c r="F21" s="6">
        <v>0.28943203020030817</v>
      </c>
      <c r="G21" s="6">
        <v>4.5993769526571207</v>
      </c>
      <c r="H21" s="6">
        <v>1.2135999999999999E-2</v>
      </c>
      <c r="I21" s="6">
        <v>0.15722925528505394</v>
      </c>
      <c r="J21" s="6">
        <v>0.15986025528505393</v>
      </c>
      <c r="K21" s="6">
        <v>0.16343725528505393</v>
      </c>
      <c r="L21" s="6">
        <v>6.4276466211402164E-2</v>
      </c>
      <c r="M21" s="6">
        <v>0.73184145546995383</v>
      </c>
      <c r="N21" s="6">
        <v>3.3765772779661023E-2</v>
      </c>
      <c r="O21" s="6">
        <v>4.6226884637904477E-3</v>
      </c>
      <c r="P21" s="6">
        <v>3.6454662742681047E-3</v>
      </c>
      <c r="Q21" s="6">
        <v>1.202439087827427E-3</v>
      </c>
      <c r="R21" s="6">
        <v>1.0944200921417565E-2</v>
      </c>
      <c r="S21" s="6">
        <v>6.1611121842835128E-3</v>
      </c>
      <c r="T21" s="6">
        <v>3.1063841214175655E-3</v>
      </c>
      <c r="U21" s="6">
        <v>1.1440681109399077E-3</v>
      </c>
      <c r="V21" s="6">
        <v>0.33617785174114023</v>
      </c>
      <c r="W21" s="6">
        <v>7.7632396856702618E-2</v>
      </c>
      <c r="X21" s="6">
        <v>2.207311103235747E-2</v>
      </c>
      <c r="Y21" s="6">
        <v>9.1028905546995373E-2</v>
      </c>
      <c r="Z21" s="6">
        <v>1.6590857966101692E-2</v>
      </c>
      <c r="AA21" s="6">
        <v>1.4362376548536209E-2</v>
      </c>
      <c r="AB21" s="6">
        <v>0.14405525109399073</v>
      </c>
      <c r="AC21" s="6">
        <v>1.7534600000000001E-3</v>
      </c>
      <c r="AD21" s="6">
        <v>3.1129680000000003E-2</v>
      </c>
      <c r="AE21" s="36"/>
      <c r="AF21" s="24">
        <v>4516.3999999999996</v>
      </c>
      <c r="AG21" s="24">
        <v>183</v>
      </c>
      <c r="AH21" s="24">
        <v>2694.0708782742677</v>
      </c>
      <c r="AI21" s="24">
        <v>328</v>
      </c>
      <c r="AJ21" s="24" t="s">
        <v>428</v>
      </c>
      <c r="AK21" s="24" t="s">
        <v>429</v>
      </c>
      <c r="AL21" s="38" t="s">
        <v>49</v>
      </c>
    </row>
    <row r="22" spans="1:38" s="2" customFormat="1" ht="26.25" customHeight="1" thickBot="1" x14ac:dyDescent="0.25">
      <c r="A22" s="57" t="s">
        <v>53</v>
      </c>
      <c r="B22" s="61" t="s">
        <v>68</v>
      </c>
      <c r="C22" s="58" t="s">
        <v>69</v>
      </c>
      <c r="D22" s="59"/>
      <c r="E22" s="6">
        <v>1.0253479999999999</v>
      </c>
      <c r="F22" s="6">
        <v>8.2267400000000004E-2</v>
      </c>
      <c r="G22" s="6">
        <v>1.8805877992466886</v>
      </c>
      <c r="H22" s="6">
        <v>1.073E-3</v>
      </c>
      <c r="I22" s="6">
        <v>4.5535479999999996E-2</v>
      </c>
      <c r="J22" s="6">
        <v>4.5964479999999995E-2</v>
      </c>
      <c r="K22" s="6">
        <v>4.6433479999999999E-2</v>
      </c>
      <c r="L22" s="6">
        <v>2.1895115200000002E-2</v>
      </c>
      <c r="M22" s="6">
        <v>0.203404</v>
      </c>
      <c r="N22" s="6">
        <v>6.0328860000000003E-3</v>
      </c>
      <c r="O22" s="6">
        <v>4.5732140000000004E-4</v>
      </c>
      <c r="P22" s="6">
        <v>1.1113200000000001E-3</v>
      </c>
      <c r="Q22" s="6">
        <v>3.1892000000000004E-4</v>
      </c>
      <c r="R22" s="6">
        <v>1.559258E-3</v>
      </c>
      <c r="S22" s="6">
        <v>1.2437116000000002E-3</v>
      </c>
      <c r="T22" s="6">
        <v>5.8047400000000009E-4</v>
      </c>
      <c r="U22" s="6">
        <v>3.4569799999999997E-4</v>
      </c>
      <c r="V22" s="6">
        <v>7.6209180000000015E-2</v>
      </c>
      <c r="W22" s="6">
        <v>1.3726120000000001E-2</v>
      </c>
      <c r="X22" s="6">
        <v>6.257819999999999E-3</v>
      </c>
      <c r="Y22" s="6">
        <v>3.3198599999999995E-2</v>
      </c>
      <c r="Z22" s="6">
        <v>5.3241E-3</v>
      </c>
      <c r="AA22" s="6">
        <v>4.7107799999999995E-3</v>
      </c>
      <c r="AB22" s="6">
        <v>4.9491300000000002E-2</v>
      </c>
      <c r="AC22" s="6">
        <v>1.6856E-4</v>
      </c>
      <c r="AD22" s="6">
        <v>6.4617400000000005E-3</v>
      </c>
      <c r="AE22" s="36"/>
      <c r="AF22" s="24">
        <v>1827</v>
      </c>
      <c r="AG22" s="24">
        <v>38</v>
      </c>
      <c r="AH22" s="24">
        <v>1066</v>
      </c>
      <c r="AI22" s="24">
        <v>29</v>
      </c>
      <c r="AJ22" s="24" t="s">
        <v>428</v>
      </c>
      <c r="AK22" s="24" t="s">
        <v>429</v>
      </c>
      <c r="AL22" s="38" t="s">
        <v>49</v>
      </c>
    </row>
    <row r="23" spans="1:38" s="2" customFormat="1" ht="26.25" customHeight="1" thickBot="1" x14ac:dyDescent="0.25">
      <c r="A23" s="57" t="s">
        <v>70</v>
      </c>
      <c r="B23" s="61" t="s">
        <v>392</v>
      </c>
      <c r="C23" s="58" t="s">
        <v>388</v>
      </c>
      <c r="D23" s="100"/>
      <c r="E23" s="6">
        <v>1.5915229110934335</v>
      </c>
      <c r="F23" s="6">
        <v>0.38475112735373029</v>
      </c>
      <c r="G23" s="6">
        <v>0.15604175100023537</v>
      </c>
      <c r="H23" s="6">
        <v>3.068808124264533E-4</v>
      </c>
      <c r="I23" s="6">
        <v>0.15185778295250649</v>
      </c>
      <c r="J23" s="6">
        <v>0.15185778295250649</v>
      </c>
      <c r="K23" s="6">
        <v>0.15185778295250649</v>
      </c>
      <c r="L23" s="6">
        <v>8.236972014026829E-2</v>
      </c>
      <c r="M23" s="6">
        <v>2.1320243078997412</v>
      </c>
      <c r="N23" s="6">
        <v>0.30323450134770891</v>
      </c>
      <c r="O23" s="6">
        <v>4.0860437750058837E-4</v>
      </c>
      <c r="P23" s="6" t="s">
        <v>438</v>
      </c>
      <c r="Q23" s="6" t="s">
        <v>438</v>
      </c>
      <c r="R23" s="6">
        <v>2.0430218875029417E-3</v>
      </c>
      <c r="S23" s="6">
        <v>6.9462744175100025E-2</v>
      </c>
      <c r="T23" s="6">
        <v>2.8602306425041185E-3</v>
      </c>
      <c r="U23" s="6">
        <v>4.0860437750058837E-4</v>
      </c>
      <c r="V23" s="6">
        <v>4.0860437750058834E-2</v>
      </c>
      <c r="W23" s="6" t="s">
        <v>438</v>
      </c>
      <c r="X23" s="6">
        <v>3.1888350200047072E-3</v>
      </c>
      <c r="Y23" s="6">
        <v>2.0230218875029421E-3</v>
      </c>
      <c r="Z23" s="6" t="s">
        <v>438</v>
      </c>
      <c r="AA23" s="6" t="s">
        <v>438</v>
      </c>
      <c r="AB23" s="6">
        <v>5.2118569075076497E-3</v>
      </c>
      <c r="AC23" s="6" t="s">
        <v>438</v>
      </c>
      <c r="AD23" s="6" t="s">
        <v>438</v>
      </c>
      <c r="AE23" s="36"/>
      <c r="AF23" s="24">
        <v>1739.18</v>
      </c>
      <c r="AG23" s="24" t="s">
        <v>428</v>
      </c>
      <c r="AH23" s="24" t="s">
        <v>428</v>
      </c>
      <c r="AI23" s="24" t="s">
        <v>428</v>
      </c>
      <c r="AJ23" s="24" t="s">
        <v>428</v>
      </c>
      <c r="AK23" s="24" t="s">
        <v>429</v>
      </c>
      <c r="AL23" s="38" t="s">
        <v>49</v>
      </c>
    </row>
    <row r="24" spans="1:38" s="2" customFormat="1" ht="26.25" customHeight="1" thickBot="1" x14ac:dyDescent="0.25">
      <c r="A24" s="62" t="s">
        <v>53</v>
      </c>
      <c r="B24" s="61" t="s">
        <v>71</v>
      </c>
      <c r="C24" s="58" t="s">
        <v>72</v>
      </c>
      <c r="D24" s="59"/>
      <c r="E24" s="6">
        <v>2.1056652840045418</v>
      </c>
      <c r="F24" s="6">
        <v>0.94021505444067777</v>
      </c>
      <c r="G24" s="6">
        <v>3.725777188300496</v>
      </c>
      <c r="H24" s="6">
        <v>0.103267</v>
      </c>
      <c r="I24" s="6">
        <v>0.47797660903008676</v>
      </c>
      <c r="J24" s="6">
        <v>0.48787060903008683</v>
      </c>
      <c r="K24" s="6">
        <v>0.50859060903008668</v>
      </c>
      <c r="L24" s="6">
        <v>0.14886252328762473</v>
      </c>
      <c r="M24" s="6">
        <v>2.0171468979255534</v>
      </c>
      <c r="N24" s="6">
        <v>9.827848496343361E-2</v>
      </c>
      <c r="O24" s="6">
        <v>3.6608069213905609E-2</v>
      </c>
      <c r="P24" s="6">
        <v>3.4590439622415054E-3</v>
      </c>
      <c r="Q24" s="6">
        <v>1.4901356746898063E-3</v>
      </c>
      <c r="R24" s="6">
        <v>6.7158692797473052E-2</v>
      </c>
      <c r="S24" s="6">
        <v>2.0454963279747301E-2</v>
      </c>
      <c r="T24" s="6">
        <v>7.8070926635674309E-3</v>
      </c>
      <c r="U24" s="6">
        <v>2.0920015318465655E-3</v>
      </c>
      <c r="V24" s="6">
        <v>1.5618356473634334</v>
      </c>
      <c r="W24" s="6">
        <v>0.31894409581120753</v>
      </c>
      <c r="X24" s="6">
        <v>4.2089264482348551E-2</v>
      </c>
      <c r="Y24" s="6">
        <v>0.10583966972352282</v>
      </c>
      <c r="Z24" s="6">
        <v>2.3767443723522831E-2</v>
      </c>
      <c r="AA24" s="6">
        <v>1.9414599723522826E-2</v>
      </c>
      <c r="AB24" s="6">
        <v>0.19111097765291701</v>
      </c>
      <c r="AC24" s="6">
        <v>1.4059779999999997E-2</v>
      </c>
      <c r="AD24" s="6">
        <v>2.8897460000000003E-2</v>
      </c>
      <c r="AE24" s="36"/>
      <c r="AF24" s="24">
        <v>3415.2200000000003</v>
      </c>
      <c r="AG24" s="24">
        <v>169</v>
      </c>
      <c r="AH24" s="24">
        <v>1511.5756224150514</v>
      </c>
      <c r="AI24" s="24">
        <v>2791</v>
      </c>
      <c r="AJ24" s="24" t="s">
        <v>428</v>
      </c>
      <c r="AK24" s="24" t="s">
        <v>429</v>
      </c>
      <c r="AL24" s="38" t="s">
        <v>49</v>
      </c>
    </row>
    <row r="25" spans="1:38" s="2" customFormat="1" ht="26.25" customHeight="1" thickBot="1" x14ac:dyDescent="0.25">
      <c r="A25" s="57" t="s">
        <v>73</v>
      </c>
      <c r="B25" s="61" t="s">
        <v>74</v>
      </c>
      <c r="C25" s="63" t="s">
        <v>75</v>
      </c>
      <c r="D25" s="59"/>
      <c r="E25" s="6">
        <v>4.7516646028150866E-2</v>
      </c>
      <c r="F25" s="6">
        <v>3.0297059485833035E-2</v>
      </c>
      <c r="G25" s="6">
        <v>5.2095715785569971E-3</v>
      </c>
      <c r="H25" s="6" t="s">
        <v>438</v>
      </c>
      <c r="I25" s="6">
        <v>6.5702397169306072E-4</v>
      </c>
      <c r="J25" s="6">
        <v>6.5702397169306072E-4</v>
      </c>
      <c r="K25" s="6">
        <v>6.5702397169306072E-4</v>
      </c>
      <c r="L25" s="6">
        <v>3.1537150641266923E-4</v>
      </c>
      <c r="M25" s="6">
        <v>9.8878982979011321E-2</v>
      </c>
      <c r="N25" s="6">
        <v>4.2620134228187929E-4</v>
      </c>
      <c r="O25" s="6">
        <v>6.0885906040268464E-5</v>
      </c>
      <c r="P25" s="6">
        <v>1.8265771812080538E-4</v>
      </c>
      <c r="Q25" s="6" t="s">
        <v>438</v>
      </c>
      <c r="R25" s="6" t="s">
        <v>438</v>
      </c>
      <c r="S25" s="6" t="s">
        <v>438</v>
      </c>
      <c r="T25" s="6" t="s">
        <v>438</v>
      </c>
      <c r="U25" s="6" t="s">
        <v>438</v>
      </c>
      <c r="V25" s="6" t="s">
        <v>438</v>
      </c>
      <c r="W25" s="6" t="s">
        <v>429</v>
      </c>
      <c r="X25" s="6" t="s">
        <v>429</v>
      </c>
      <c r="Y25" s="6" t="s">
        <v>429</v>
      </c>
      <c r="Z25" s="6" t="s">
        <v>429</v>
      </c>
      <c r="AA25" s="6" t="s">
        <v>429</v>
      </c>
      <c r="AB25" s="6" t="s">
        <v>429</v>
      </c>
      <c r="AC25" s="6" t="s">
        <v>429</v>
      </c>
      <c r="AD25" s="6" t="s">
        <v>429</v>
      </c>
      <c r="AE25" s="36"/>
      <c r="AF25" s="24">
        <v>263.08800000000002</v>
      </c>
      <c r="AG25" s="24" t="s">
        <v>429</v>
      </c>
      <c r="AH25" s="24" t="s">
        <v>429</v>
      </c>
      <c r="AI25" s="24" t="s">
        <v>429</v>
      </c>
      <c r="AJ25" s="24" t="s">
        <v>429</v>
      </c>
      <c r="AK25" s="24" t="s">
        <v>429</v>
      </c>
      <c r="AL25" s="38" t="s">
        <v>49</v>
      </c>
    </row>
    <row r="26" spans="1:38" s="2" customFormat="1" ht="26.25" customHeight="1" thickBot="1" x14ac:dyDescent="0.25">
      <c r="A26" s="57" t="s">
        <v>73</v>
      </c>
      <c r="B26" s="57" t="s">
        <v>76</v>
      </c>
      <c r="C26" s="58" t="s">
        <v>77</v>
      </c>
      <c r="D26" s="59"/>
      <c r="E26" s="6">
        <v>3.1737527247944054E-4</v>
      </c>
      <c r="F26" s="6">
        <v>4.5135296690989533E-4</v>
      </c>
      <c r="G26" s="6">
        <v>3.3347840275604215E-5</v>
      </c>
      <c r="H26" s="6" t="s">
        <v>438</v>
      </c>
      <c r="I26" s="6">
        <v>1.260261210241981E-5</v>
      </c>
      <c r="J26" s="6">
        <v>1.260261210241981E-5</v>
      </c>
      <c r="K26" s="6">
        <v>1.260261210241981E-5</v>
      </c>
      <c r="L26" s="6">
        <v>6.0492538091615083E-6</v>
      </c>
      <c r="M26" s="6">
        <v>7.4049433861870303E-4</v>
      </c>
      <c r="N26" s="6">
        <v>1.9327912800000005E-6</v>
      </c>
      <c r="O26" s="6">
        <v>2.7611304000000002E-7</v>
      </c>
      <c r="P26" s="6">
        <v>8.2833912E-7</v>
      </c>
      <c r="Q26" s="6" t="s">
        <v>438</v>
      </c>
      <c r="R26" s="6" t="s">
        <v>438</v>
      </c>
      <c r="S26" s="6" t="s">
        <v>438</v>
      </c>
      <c r="T26" s="6" t="s">
        <v>438</v>
      </c>
      <c r="U26" s="6" t="s">
        <v>438</v>
      </c>
      <c r="V26" s="6" t="s">
        <v>438</v>
      </c>
      <c r="W26" s="6" t="s">
        <v>429</v>
      </c>
      <c r="X26" s="6" t="s">
        <v>429</v>
      </c>
      <c r="Y26" s="6" t="s">
        <v>429</v>
      </c>
      <c r="Z26" s="6" t="s">
        <v>429</v>
      </c>
      <c r="AA26" s="6" t="s">
        <v>429</v>
      </c>
      <c r="AB26" s="6" t="s">
        <v>429</v>
      </c>
      <c r="AC26" s="6" t="s">
        <v>429</v>
      </c>
      <c r="AD26" s="6" t="s">
        <v>429</v>
      </c>
      <c r="AE26" s="36"/>
      <c r="AF26" s="24">
        <v>1.1930844458400001</v>
      </c>
      <c r="AG26" s="24" t="s">
        <v>429</v>
      </c>
      <c r="AH26" s="24" t="s">
        <v>429</v>
      </c>
      <c r="AI26" s="24" t="s">
        <v>429</v>
      </c>
      <c r="AJ26" s="24" t="s">
        <v>429</v>
      </c>
      <c r="AK26" s="24" t="s">
        <v>429</v>
      </c>
      <c r="AL26" s="38" t="s">
        <v>49</v>
      </c>
    </row>
    <row r="27" spans="1:38" s="2" customFormat="1" ht="26.25" customHeight="1" thickBot="1" x14ac:dyDescent="0.25">
      <c r="A27" s="57" t="s">
        <v>78</v>
      </c>
      <c r="B27" s="57" t="s">
        <v>79</v>
      </c>
      <c r="C27" s="58" t="s">
        <v>80</v>
      </c>
      <c r="D27" s="59"/>
      <c r="E27" s="6">
        <v>6.5803302782696118</v>
      </c>
      <c r="F27" s="6">
        <v>10.048775139785525</v>
      </c>
      <c r="G27" s="6">
        <v>0.10875102823914436</v>
      </c>
      <c r="H27" s="6">
        <v>3.7542992254228628E-2</v>
      </c>
      <c r="I27" s="6">
        <v>0.1476595134204878</v>
      </c>
      <c r="J27" s="6">
        <v>0.1476595134204878</v>
      </c>
      <c r="K27" s="6">
        <v>0.1476595134204878</v>
      </c>
      <c r="L27" s="6">
        <v>8.0606420976698567E-2</v>
      </c>
      <c r="M27" s="6">
        <v>117.53794369884181</v>
      </c>
      <c r="N27" s="6">
        <v>8.6928846020493289</v>
      </c>
      <c r="O27" s="6">
        <v>5.3371490350232221E-5</v>
      </c>
      <c r="P27" s="6">
        <v>2.4185983191330621E-3</v>
      </c>
      <c r="Q27" s="6">
        <v>8.0832743436532009E-5</v>
      </c>
      <c r="R27" s="6">
        <v>1.8960176374301927E-3</v>
      </c>
      <c r="S27" s="6">
        <v>1.3427764806268371E-3</v>
      </c>
      <c r="T27" s="6">
        <v>6.0213952035991522E-4</v>
      </c>
      <c r="U27" s="6">
        <v>5.4922506172599583E-5</v>
      </c>
      <c r="V27" s="6">
        <v>9.1087439931499484E-3</v>
      </c>
      <c r="W27" s="6">
        <v>0.12705050000000001</v>
      </c>
      <c r="X27" s="6">
        <v>2.2204966582000003E-3</v>
      </c>
      <c r="Y27" s="6">
        <v>3.3678550499000003E-3</v>
      </c>
      <c r="Z27" s="6">
        <v>1.6280210208999999E-3</v>
      </c>
      <c r="AA27" s="6">
        <v>3.6124671515000003E-3</v>
      </c>
      <c r="AB27" s="6">
        <v>1.0828839880500001E-2</v>
      </c>
      <c r="AC27" s="6">
        <v>1.064404E-4</v>
      </c>
      <c r="AD27" s="6">
        <v>2.2920599999999999E-5</v>
      </c>
      <c r="AE27" s="36"/>
      <c r="AF27" s="24">
        <v>12723.307156283161</v>
      </c>
      <c r="AG27" s="24" t="s">
        <v>429</v>
      </c>
      <c r="AH27" s="24" t="s">
        <v>428</v>
      </c>
      <c r="AI27" s="24" t="s">
        <v>429</v>
      </c>
      <c r="AJ27" s="24" t="s">
        <v>429</v>
      </c>
      <c r="AK27" s="24" t="s">
        <v>429</v>
      </c>
      <c r="AL27" s="38" t="s">
        <v>49</v>
      </c>
    </row>
    <row r="28" spans="1:38" s="2" customFormat="1" ht="26.25" customHeight="1" thickBot="1" x14ac:dyDescent="0.25">
      <c r="A28" s="57" t="s">
        <v>78</v>
      </c>
      <c r="B28" s="57" t="s">
        <v>81</v>
      </c>
      <c r="C28" s="58" t="s">
        <v>82</v>
      </c>
      <c r="D28" s="59"/>
      <c r="E28" s="6">
        <v>0.7142545979575462</v>
      </c>
      <c r="F28" s="6">
        <v>0.5613488648943693</v>
      </c>
      <c r="G28" s="6">
        <v>2.3406815600513255E-2</v>
      </c>
      <c r="H28" s="6">
        <v>6.8308961719029627E-3</v>
      </c>
      <c r="I28" s="6">
        <v>5.7565803590298024E-2</v>
      </c>
      <c r="J28" s="6">
        <v>5.7565803590298024E-2</v>
      </c>
      <c r="K28" s="6">
        <v>5.7565803590298024E-2</v>
      </c>
      <c r="L28" s="6">
        <v>3.4837777980539261E-2</v>
      </c>
      <c r="M28" s="6">
        <v>6.9460486285970946</v>
      </c>
      <c r="N28" s="6">
        <v>0.86398581053787682</v>
      </c>
      <c r="O28" s="6">
        <v>6.0128441878475053E-6</v>
      </c>
      <c r="P28" s="6">
        <v>3.1545917000055506E-4</v>
      </c>
      <c r="Q28" s="6">
        <v>9.4504698644047669E-6</v>
      </c>
      <c r="R28" s="6">
        <v>3.0884798430667833E-4</v>
      </c>
      <c r="S28" s="6">
        <v>2.1419924984850095E-4</v>
      </c>
      <c r="T28" s="6">
        <v>6.267965442074367E-5</v>
      </c>
      <c r="U28" s="6">
        <v>6.875251353114524E-6</v>
      </c>
      <c r="V28" s="6">
        <v>1.1602886882219068E-3</v>
      </c>
      <c r="W28" s="6">
        <v>1.9249499999999999E-2</v>
      </c>
      <c r="X28" s="6">
        <v>4.4020964680000001E-4</v>
      </c>
      <c r="Y28" s="6">
        <v>5.4046316429999996E-4</v>
      </c>
      <c r="Z28" s="6">
        <v>3.6845439340000001E-4</v>
      </c>
      <c r="AA28" s="6">
        <v>4.9795474899999993E-4</v>
      </c>
      <c r="AB28" s="6">
        <v>1.8470819535000001E-3</v>
      </c>
      <c r="AC28" s="6">
        <v>1.3694599999999999E-5</v>
      </c>
      <c r="AD28" s="6">
        <v>6.3137999999999996E-6</v>
      </c>
      <c r="AE28" s="36"/>
      <c r="AF28" s="24">
        <v>1730.789674710443</v>
      </c>
      <c r="AG28" s="24" t="s">
        <v>429</v>
      </c>
      <c r="AH28" s="24" t="s">
        <v>428</v>
      </c>
      <c r="AI28" s="24" t="s">
        <v>429</v>
      </c>
      <c r="AJ28" s="24" t="s">
        <v>429</v>
      </c>
      <c r="AK28" s="24" t="s">
        <v>429</v>
      </c>
      <c r="AL28" s="38" t="s">
        <v>49</v>
      </c>
    </row>
    <row r="29" spans="1:38" s="2" customFormat="1" ht="26.25" customHeight="1" thickBot="1" x14ac:dyDescent="0.25">
      <c r="A29" s="57" t="s">
        <v>78</v>
      </c>
      <c r="B29" s="57" t="s">
        <v>83</v>
      </c>
      <c r="C29" s="58" t="s">
        <v>84</v>
      </c>
      <c r="D29" s="59"/>
      <c r="E29" s="6">
        <v>8.0304265751850252</v>
      </c>
      <c r="F29" s="6">
        <v>2.0969120255961315</v>
      </c>
      <c r="G29" s="6">
        <v>0.17618318514718509</v>
      </c>
      <c r="H29" s="6">
        <v>3.1150991235261104E-3</v>
      </c>
      <c r="I29" s="6">
        <v>0.26287178569284253</v>
      </c>
      <c r="J29" s="6">
        <v>0.26287178569284253</v>
      </c>
      <c r="K29" s="6">
        <v>0.26287178569284253</v>
      </c>
      <c r="L29" s="6">
        <v>0.13677238393302268</v>
      </c>
      <c r="M29" s="6">
        <v>4.339993306135252</v>
      </c>
      <c r="N29" s="6">
        <v>2.0018831362833516</v>
      </c>
      <c r="O29" s="6">
        <v>1.9769509952724515E-5</v>
      </c>
      <c r="P29" s="6">
        <v>1.349709956522572E-3</v>
      </c>
      <c r="Q29" s="6">
        <v>3.3572155117719216E-5</v>
      </c>
      <c r="R29" s="6">
        <v>1.7079951457620098E-3</v>
      </c>
      <c r="S29" s="6">
        <v>1.1617878784560393E-3</v>
      </c>
      <c r="T29" s="6">
        <v>1.6858101162684519E-4</v>
      </c>
      <c r="U29" s="6">
        <v>2.7605290329989414E-5</v>
      </c>
      <c r="V29" s="6">
        <v>4.7899463157662003E-3</v>
      </c>
      <c r="W29" s="6">
        <v>6.67214E-2</v>
      </c>
      <c r="X29" s="6">
        <v>9.5316131329999999E-4</v>
      </c>
      <c r="Y29" s="6">
        <v>5.7719212857000003E-3</v>
      </c>
      <c r="Z29" s="6">
        <v>6.4497248864000007E-3</v>
      </c>
      <c r="AA29" s="6">
        <v>1.4826953760999999E-3</v>
      </c>
      <c r="AB29" s="6">
        <v>1.4657502861500001E-2</v>
      </c>
      <c r="AC29" s="6">
        <v>2.06021E-5</v>
      </c>
      <c r="AD29" s="6">
        <v>1.18393E-5</v>
      </c>
      <c r="AE29" s="36"/>
      <c r="AF29" s="24">
        <v>9551.6972361968819</v>
      </c>
      <c r="AG29" s="24" t="s">
        <v>429</v>
      </c>
      <c r="AH29" s="24">
        <v>33</v>
      </c>
      <c r="AI29" s="24" t="s">
        <v>429</v>
      </c>
      <c r="AJ29" s="24" t="s">
        <v>429</v>
      </c>
      <c r="AK29" s="24" t="s">
        <v>429</v>
      </c>
      <c r="AL29" s="38" t="s">
        <v>49</v>
      </c>
    </row>
    <row r="30" spans="1:38" s="2" customFormat="1" ht="26.25" customHeight="1" thickBot="1" x14ac:dyDescent="0.25">
      <c r="A30" s="57" t="s">
        <v>78</v>
      </c>
      <c r="B30" s="57" t="s">
        <v>85</v>
      </c>
      <c r="C30" s="58" t="s">
        <v>86</v>
      </c>
      <c r="D30" s="59"/>
      <c r="E30" s="6">
        <v>4.5186895874644906E-4</v>
      </c>
      <c r="F30" s="6">
        <v>5.4421570056578647E-2</v>
      </c>
      <c r="G30" s="6">
        <v>5.9579224275013776E-5</v>
      </c>
      <c r="H30" s="6">
        <v>1.1334905051198115E-5</v>
      </c>
      <c r="I30" s="6">
        <v>1.2415402046806173E-3</v>
      </c>
      <c r="J30" s="6">
        <v>1.2415402046806173E-3</v>
      </c>
      <c r="K30" s="6">
        <v>1.2415402046806173E-3</v>
      </c>
      <c r="L30" s="6">
        <v>1.7877537516060513E-4</v>
      </c>
      <c r="M30" s="6">
        <v>0.11584987090248956</v>
      </c>
      <c r="N30" s="6">
        <v>6.6631647119214385E-3</v>
      </c>
      <c r="O30" s="6">
        <v>3.0457643450867837E-5</v>
      </c>
      <c r="P30" s="6">
        <v>1.7277975039753992E-6</v>
      </c>
      <c r="Q30" s="6">
        <v>5.957922427501377E-8</v>
      </c>
      <c r="R30" s="6">
        <v>1.2932663304879771E-4</v>
      </c>
      <c r="S30" s="6">
        <v>5.1906184355390962E-3</v>
      </c>
      <c r="T30" s="6">
        <v>2.1318212390805772E-4</v>
      </c>
      <c r="U30" s="6">
        <v>3.0324231503639693E-5</v>
      </c>
      <c r="V30" s="6">
        <v>3.0096566467758719E-3</v>
      </c>
      <c r="W30" s="6">
        <v>9.4500000000000007E-5</v>
      </c>
      <c r="X30" s="6">
        <v>1.4224427E-6</v>
      </c>
      <c r="Y30" s="6">
        <v>2.5818891000000001E-6</v>
      </c>
      <c r="Z30" s="6">
        <v>8.9588869999999995E-7</v>
      </c>
      <c r="AA30" s="6">
        <v>3.0183968E-6</v>
      </c>
      <c r="AB30" s="6">
        <v>7.9186173000000004E-6</v>
      </c>
      <c r="AC30" s="6">
        <v>9.4699999999999994E-8</v>
      </c>
      <c r="AD30" s="6">
        <v>9.1800000000000001E-8</v>
      </c>
      <c r="AE30" s="36"/>
      <c r="AF30" s="24">
        <v>8.7382862270020194</v>
      </c>
      <c r="AG30" s="24" t="s">
        <v>429</v>
      </c>
      <c r="AH30" s="24" t="s">
        <v>429</v>
      </c>
      <c r="AI30" s="24" t="s">
        <v>429</v>
      </c>
      <c r="AJ30" s="24" t="s">
        <v>429</v>
      </c>
      <c r="AK30" s="24" t="s">
        <v>429</v>
      </c>
      <c r="AL30" s="38" t="s">
        <v>49</v>
      </c>
    </row>
    <row r="31" spans="1:38" s="2" customFormat="1" ht="26.25" customHeight="1" thickBot="1" x14ac:dyDescent="0.25">
      <c r="A31" s="57" t="s">
        <v>78</v>
      </c>
      <c r="B31" s="57" t="s">
        <v>87</v>
      </c>
      <c r="C31" s="58" t="s">
        <v>88</v>
      </c>
      <c r="D31" s="59"/>
      <c r="E31" s="6" t="s">
        <v>429</v>
      </c>
      <c r="F31" s="6">
        <v>1.1532355006539616</v>
      </c>
      <c r="G31" s="6" t="s">
        <v>429</v>
      </c>
      <c r="H31" s="6" t="s">
        <v>429</v>
      </c>
      <c r="I31" s="6" t="s">
        <v>429</v>
      </c>
      <c r="J31" s="6" t="s">
        <v>429</v>
      </c>
      <c r="K31" s="6" t="s">
        <v>429</v>
      </c>
      <c r="L31" s="6" t="s">
        <v>429</v>
      </c>
      <c r="M31" s="6" t="s">
        <v>429</v>
      </c>
      <c r="N31" s="6" t="s">
        <v>429</v>
      </c>
      <c r="O31" s="6" t="s">
        <v>429</v>
      </c>
      <c r="P31" s="6" t="s">
        <v>429</v>
      </c>
      <c r="Q31" s="6" t="s">
        <v>429</v>
      </c>
      <c r="R31" s="6" t="s">
        <v>429</v>
      </c>
      <c r="S31" s="6" t="s">
        <v>429</v>
      </c>
      <c r="T31" s="6" t="s">
        <v>429</v>
      </c>
      <c r="U31" s="6" t="s">
        <v>429</v>
      </c>
      <c r="V31" s="6" t="s">
        <v>438</v>
      </c>
      <c r="W31" s="6" t="s">
        <v>438</v>
      </c>
      <c r="X31" s="6" t="s">
        <v>438</v>
      </c>
      <c r="Y31" s="6" t="s">
        <v>438</v>
      </c>
      <c r="Z31" s="6" t="s">
        <v>438</v>
      </c>
      <c r="AA31" s="6" t="s">
        <v>429</v>
      </c>
      <c r="AB31" s="6" t="s">
        <v>438</v>
      </c>
      <c r="AC31" s="6" t="s">
        <v>429</v>
      </c>
      <c r="AD31" s="6" t="s">
        <v>438</v>
      </c>
      <c r="AE31" s="36"/>
      <c r="AF31" s="24">
        <v>53.78690375050077</v>
      </c>
      <c r="AG31" s="24" t="s">
        <v>429</v>
      </c>
      <c r="AH31" s="24" t="s">
        <v>429</v>
      </c>
      <c r="AI31" s="24" t="s">
        <v>429</v>
      </c>
      <c r="AJ31" s="24" t="s">
        <v>429</v>
      </c>
      <c r="AK31" s="24" t="s">
        <v>429</v>
      </c>
      <c r="AL31" s="38" t="s">
        <v>49</v>
      </c>
    </row>
    <row r="32" spans="1:38" s="2" customFormat="1" ht="26.25" customHeight="1" thickBot="1" x14ac:dyDescent="0.25">
      <c r="A32" s="57" t="s">
        <v>78</v>
      </c>
      <c r="B32" s="57" t="s">
        <v>89</v>
      </c>
      <c r="C32" s="58" t="s">
        <v>90</v>
      </c>
      <c r="D32" s="59"/>
      <c r="E32" s="6" t="s">
        <v>429</v>
      </c>
      <c r="F32" s="6" t="s">
        <v>429</v>
      </c>
      <c r="G32" s="6" t="s">
        <v>429</v>
      </c>
      <c r="H32" s="6" t="s">
        <v>429</v>
      </c>
      <c r="I32" s="6">
        <v>7.0259024517010923E-2</v>
      </c>
      <c r="J32" s="6">
        <v>0.13489177344220452</v>
      </c>
      <c r="K32" s="6">
        <v>0.17311476643992268</v>
      </c>
      <c r="L32" s="6">
        <v>7.0259024517010929E-3</v>
      </c>
      <c r="M32" s="6" t="s">
        <v>438</v>
      </c>
      <c r="N32" s="6">
        <v>0.20009013673176596</v>
      </c>
      <c r="O32" s="6">
        <v>8.9377313215275775E-4</v>
      </c>
      <c r="P32" s="6">
        <v>5.6185000636217815E-7</v>
      </c>
      <c r="Q32" s="6">
        <v>5.6185000636217756E-13</v>
      </c>
      <c r="R32" s="6">
        <v>7.4495025560106051E-2</v>
      </c>
      <c r="S32" s="6">
        <v>1.6340556413740894</v>
      </c>
      <c r="T32" s="6">
        <v>1.156020265779115E-2</v>
      </c>
      <c r="U32" s="6">
        <v>1.4051804903402174E-3</v>
      </c>
      <c r="V32" s="6">
        <v>0.56185000636217752</v>
      </c>
      <c r="W32" s="6" t="s">
        <v>438</v>
      </c>
      <c r="X32" s="6" t="s">
        <v>438</v>
      </c>
      <c r="Y32" s="6" t="s">
        <v>438</v>
      </c>
      <c r="Z32" s="6" t="s">
        <v>438</v>
      </c>
      <c r="AA32" s="6" t="s">
        <v>438</v>
      </c>
      <c r="AB32" s="6" t="s">
        <v>438</v>
      </c>
      <c r="AC32" s="6" t="s">
        <v>429</v>
      </c>
      <c r="AD32" s="6" t="s">
        <v>438</v>
      </c>
      <c r="AE32" s="36"/>
      <c r="AF32" s="24" t="s">
        <v>429</v>
      </c>
      <c r="AG32" s="24" t="s">
        <v>429</v>
      </c>
      <c r="AH32" s="24" t="s">
        <v>429</v>
      </c>
      <c r="AI32" s="24" t="s">
        <v>429</v>
      </c>
      <c r="AJ32" s="24" t="s">
        <v>429</v>
      </c>
      <c r="AK32" s="24">
        <v>5070.7965670251997</v>
      </c>
      <c r="AL32" s="38" t="s">
        <v>412</v>
      </c>
    </row>
    <row r="33" spans="1:38" s="2" customFormat="1" ht="26.25" customHeight="1" thickBot="1" x14ac:dyDescent="0.25">
      <c r="A33" s="57" t="s">
        <v>78</v>
      </c>
      <c r="B33" s="57" t="s">
        <v>91</v>
      </c>
      <c r="C33" s="58" t="s">
        <v>92</v>
      </c>
      <c r="D33" s="59"/>
      <c r="E33" s="6" t="s">
        <v>429</v>
      </c>
      <c r="F33" s="6" t="s">
        <v>429</v>
      </c>
      <c r="G33" s="6" t="s">
        <v>429</v>
      </c>
      <c r="H33" s="6" t="s">
        <v>429</v>
      </c>
      <c r="I33" s="6">
        <v>3.7962124678611021E-2</v>
      </c>
      <c r="J33" s="6">
        <v>7.0300230886316692E-2</v>
      </c>
      <c r="K33" s="6">
        <v>0.14060046177263338</v>
      </c>
      <c r="L33" s="6" t="s">
        <v>429</v>
      </c>
      <c r="M33" s="6" t="s">
        <v>438</v>
      </c>
      <c r="N33" s="6" t="s">
        <v>438</v>
      </c>
      <c r="O33" s="6" t="s">
        <v>438</v>
      </c>
      <c r="P33" s="6" t="s">
        <v>438</v>
      </c>
      <c r="Q33" s="6" t="s">
        <v>438</v>
      </c>
      <c r="R33" s="6" t="s">
        <v>438</v>
      </c>
      <c r="S33" s="6" t="s">
        <v>438</v>
      </c>
      <c r="T33" s="6" t="s">
        <v>438</v>
      </c>
      <c r="U33" s="6" t="s">
        <v>438</v>
      </c>
      <c r="V33" s="6" t="s">
        <v>429</v>
      </c>
      <c r="W33" s="6" t="s">
        <v>438</v>
      </c>
      <c r="X33" s="6" t="s">
        <v>438</v>
      </c>
      <c r="Y33" s="6" t="s">
        <v>438</v>
      </c>
      <c r="Z33" s="6" t="s">
        <v>438</v>
      </c>
      <c r="AA33" s="6" t="s">
        <v>438</v>
      </c>
      <c r="AB33" s="6" t="s">
        <v>438</v>
      </c>
      <c r="AC33" s="6" t="s">
        <v>429</v>
      </c>
      <c r="AD33" s="6" t="s">
        <v>438</v>
      </c>
      <c r="AE33" s="36"/>
      <c r="AF33" s="24" t="s">
        <v>429</v>
      </c>
      <c r="AG33" s="24" t="s">
        <v>429</v>
      </c>
      <c r="AH33" s="24" t="s">
        <v>429</v>
      </c>
      <c r="AI33" s="24" t="s">
        <v>429</v>
      </c>
      <c r="AJ33" s="24" t="s">
        <v>429</v>
      </c>
      <c r="AK33" s="24">
        <v>5070.7965670251997</v>
      </c>
      <c r="AL33" s="38" t="s">
        <v>412</v>
      </c>
    </row>
    <row r="34" spans="1:38" s="2" customFormat="1" ht="26.25" customHeight="1" thickBot="1" x14ac:dyDescent="0.25">
      <c r="A34" s="57" t="s">
        <v>70</v>
      </c>
      <c r="B34" s="57" t="s">
        <v>93</v>
      </c>
      <c r="C34" s="58" t="s">
        <v>94</v>
      </c>
      <c r="D34" s="59"/>
      <c r="E34" s="6">
        <v>4.3854031200000012</v>
      </c>
      <c r="F34" s="6">
        <v>0.34688416399999999</v>
      </c>
      <c r="G34" s="6">
        <v>0.29187655699999998</v>
      </c>
      <c r="H34" s="6">
        <v>7.2999580000000005E-4</v>
      </c>
      <c r="I34" s="6">
        <v>9.428396800000001E-2</v>
      </c>
      <c r="J34" s="6">
        <v>0.10158392599999999</v>
      </c>
      <c r="K34" s="6">
        <v>0.15108203400000003</v>
      </c>
      <c r="L34" s="6">
        <v>6.1284579200000008E-2</v>
      </c>
      <c r="M34" s="6">
        <v>1.1755314000000003</v>
      </c>
      <c r="N34" s="6" t="s">
        <v>438</v>
      </c>
      <c r="O34" s="6">
        <v>7.3000000000000007E-4</v>
      </c>
      <c r="P34" s="6" t="s">
        <v>438</v>
      </c>
      <c r="Q34" s="6" t="s">
        <v>438</v>
      </c>
      <c r="R34" s="6">
        <v>3.65E-3</v>
      </c>
      <c r="S34" s="6">
        <v>0.1241</v>
      </c>
      <c r="T34" s="6">
        <v>5.11E-3</v>
      </c>
      <c r="U34" s="6">
        <v>7.3000000000000007E-4</v>
      </c>
      <c r="V34" s="6">
        <v>7.2999999999999995E-2</v>
      </c>
      <c r="W34" s="6" t="s">
        <v>429</v>
      </c>
      <c r="X34" s="6">
        <v>2.1899999999999997E-3</v>
      </c>
      <c r="Y34" s="6">
        <v>3.65E-3</v>
      </c>
      <c r="Z34" s="6" t="s">
        <v>429</v>
      </c>
      <c r="AA34" s="6" t="s">
        <v>429</v>
      </c>
      <c r="AB34" s="6">
        <v>5.8399999999999997E-3</v>
      </c>
      <c r="AC34" s="6" t="s">
        <v>429</v>
      </c>
      <c r="AD34" s="6" t="s">
        <v>429</v>
      </c>
      <c r="AE34" s="36"/>
      <c r="AF34" s="24">
        <v>3101.77</v>
      </c>
      <c r="AG34" s="24" t="s">
        <v>428</v>
      </c>
      <c r="AH34" s="24" t="s">
        <v>429</v>
      </c>
      <c r="AI34" s="24" t="s">
        <v>429</v>
      </c>
      <c r="AJ34" s="24" t="s">
        <v>429</v>
      </c>
      <c r="AK34" s="24" t="s">
        <v>429</v>
      </c>
      <c r="AL34" s="38" t="s">
        <v>49</v>
      </c>
    </row>
    <row r="35" spans="1:38" s="7" customFormat="1" ht="26.25" customHeight="1" thickBot="1" x14ac:dyDescent="0.25">
      <c r="A35" s="57" t="s">
        <v>95</v>
      </c>
      <c r="B35" s="57" t="s">
        <v>96</v>
      </c>
      <c r="C35" s="58" t="s">
        <v>97</v>
      </c>
      <c r="D35" s="59"/>
      <c r="E35" s="24" t="s">
        <v>428</v>
      </c>
      <c r="F35" s="24" t="s">
        <v>428</v>
      </c>
      <c r="G35" s="24" t="s">
        <v>428</v>
      </c>
      <c r="H35" s="24" t="s">
        <v>428</v>
      </c>
      <c r="I35" s="24" t="s">
        <v>428</v>
      </c>
      <c r="J35" s="24" t="s">
        <v>428</v>
      </c>
      <c r="K35" s="24" t="s">
        <v>428</v>
      </c>
      <c r="L35" s="24" t="s">
        <v>428</v>
      </c>
      <c r="M35" s="24" t="s">
        <v>428</v>
      </c>
      <c r="N35" s="24" t="s">
        <v>428</v>
      </c>
      <c r="O35" s="24" t="s">
        <v>428</v>
      </c>
      <c r="P35" s="24" t="s">
        <v>428</v>
      </c>
      <c r="Q35" s="24" t="s">
        <v>428</v>
      </c>
      <c r="R35" s="24" t="s">
        <v>428</v>
      </c>
      <c r="S35" s="24" t="s">
        <v>428</v>
      </c>
      <c r="T35" s="24" t="s">
        <v>428</v>
      </c>
      <c r="U35" s="24" t="s">
        <v>428</v>
      </c>
      <c r="V35" s="24" t="s">
        <v>428</v>
      </c>
      <c r="W35" s="24" t="s">
        <v>428</v>
      </c>
      <c r="X35" s="24" t="s">
        <v>428</v>
      </c>
      <c r="Y35" s="24" t="s">
        <v>428</v>
      </c>
      <c r="Z35" s="24" t="s">
        <v>428</v>
      </c>
      <c r="AA35" s="24" t="s">
        <v>428</v>
      </c>
      <c r="AB35" s="24" t="s">
        <v>428</v>
      </c>
      <c r="AC35" s="24" t="s">
        <v>428</v>
      </c>
      <c r="AD35" s="24" t="s">
        <v>428</v>
      </c>
      <c r="AE35" s="36"/>
      <c r="AF35" s="24" t="s">
        <v>428</v>
      </c>
      <c r="AG35" s="24" t="s">
        <v>428</v>
      </c>
      <c r="AH35" s="24" t="s">
        <v>428</v>
      </c>
      <c r="AI35" s="24" t="s">
        <v>428</v>
      </c>
      <c r="AJ35" s="24" t="s">
        <v>428</v>
      </c>
      <c r="AK35" s="24" t="s">
        <v>429</v>
      </c>
      <c r="AL35" s="38" t="s">
        <v>49</v>
      </c>
    </row>
    <row r="36" spans="1:38" s="2" customFormat="1" ht="26.25" customHeight="1" thickBot="1" x14ac:dyDescent="0.25">
      <c r="A36" s="57" t="s">
        <v>95</v>
      </c>
      <c r="B36" s="57" t="s">
        <v>98</v>
      </c>
      <c r="C36" s="58" t="s">
        <v>99</v>
      </c>
      <c r="D36" s="59"/>
      <c r="E36" s="6">
        <v>1.1189432661969458E-2</v>
      </c>
      <c r="F36" s="6">
        <v>1.3500302588935763E-2</v>
      </c>
      <c r="G36" s="6">
        <v>1.5242189857966873E-4</v>
      </c>
      <c r="H36" s="6">
        <v>9.1017829053112492E-7</v>
      </c>
      <c r="I36" s="6">
        <v>8.7443999442238685E-4</v>
      </c>
      <c r="J36" s="6">
        <v>8.8782811943019936E-4</v>
      </c>
      <c r="K36" s="6">
        <v>8.8782811943019936E-4</v>
      </c>
      <c r="L36" s="6">
        <v>9.2454774749556833E-5</v>
      </c>
      <c r="M36" s="6">
        <v>4.2493137870426016E-2</v>
      </c>
      <c r="N36" s="6" t="s">
        <v>438</v>
      </c>
      <c r="O36" s="6">
        <v>7.243388125007813E-7</v>
      </c>
      <c r="P36" s="6" t="s">
        <v>438</v>
      </c>
      <c r="Q36" s="6" t="s">
        <v>438</v>
      </c>
      <c r="R36" s="6">
        <v>1.0309062503906248E-5</v>
      </c>
      <c r="S36" s="6">
        <v>1.1793841006874999E-4</v>
      </c>
      <c r="T36" s="6">
        <v>1.3388631107812498E-4</v>
      </c>
      <c r="U36" s="6">
        <v>1.3388848007812498E-5</v>
      </c>
      <c r="V36" s="6">
        <v>1.6072980009374996E-4</v>
      </c>
      <c r="W36" s="6">
        <v>1.740456251015625E-8</v>
      </c>
      <c r="X36" s="6">
        <v>3.69528750046875E-9</v>
      </c>
      <c r="Y36" s="6">
        <v>6.6406750021874993E-9</v>
      </c>
      <c r="Z36" s="6">
        <v>1.7404562510156246E-9</v>
      </c>
      <c r="AA36" s="6">
        <v>6.8279437539843746E-9</v>
      </c>
      <c r="AB36" s="6">
        <v>1.0335962502656249E-8</v>
      </c>
      <c r="AC36" s="6">
        <v>1.0710500006249998E-8</v>
      </c>
      <c r="AD36" s="6">
        <v>5.0874875029687489E-9</v>
      </c>
      <c r="AE36" s="36"/>
      <c r="AF36" s="24">
        <v>9</v>
      </c>
      <c r="AG36" s="24" t="s">
        <v>429</v>
      </c>
      <c r="AH36" s="24" t="s">
        <v>429</v>
      </c>
      <c r="AI36" s="24" t="s">
        <v>429</v>
      </c>
      <c r="AJ36" s="24" t="s">
        <v>429</v>
      </c>
      <c r="AK36" s="24" t="s">
        <v>429</v>
      </c>
      <c r="AL36" s="38" t="s">
        <v>49</v>
      </c>
    </row>
    <row r="37" spans="1:38" s="2" customFormat="1" ht="26.25" customHeight="1" thickBot="1" x14ac:dyDescent="0.25">
      <c r="A37" s="57" t="s">
        <v>70</v>
      </c>
      <c r="B37" s="57" t="s">
        <v>100</v>
      </c>
      <c r="C37" s="58" t="s">
        <v>398</v>
      </c>
      <c r="D37" s="59"/>
      <c r="E37" s="6" t="s">
        <v>439</v>
      </c>
      <c r="F37" s="6" t="s">
        <v>439</v>
      </c>
      <c r="G37" s="6" t="s">
        <v>439</v>
      </c>
      <c r="H37" s="6" t="s">
        <v>439</v>
      </c>
      <c r="I37" s="6" t="s">
        <v>439</v>
      </c>
      <c r="J37" s="6" t="s">
        <v>439</v>
      </c>
      <c r="K37" s="6" t="s">
        <v>439</v>
      </c>
      <c r="L37" s="6" t="s">
        <v>439</v>
      </c>
      <c r="M37" s="6" t="s">
        <v>439</v>
      </c>
      <c r="N37" s="6" t="s">
        <v>439</v>
      </c>
      <c r="O37" s="6" t="s">
        <v>439</v>
      </c>
      <c r="P37" s="6" t="s">
        <v>439</v>
      </c>
      <c r="Q37" s="6" t="s">
        <v>439</v>
      </c>
      <c r="R37" s="6" t="s">
        <v>439</v>
      </c>
      <c r="S37" s="6" t="s">
        <v>439</v>
      </c>
      <c r="T37" s="6" t="s">
        <v>439</v>
      </c>
      <c r="U37" s="6" t="s">
        <v>439</v>
      </c>
      <c r="V37" s="6" t="s">
        <v>439</v>
      </c>
      <c r="W37" s="6" t="s">
        <v>439</v>
      </c>
      <c r="X37" s="6" t="s">
        <v>439</v>
      </c>
      <c r="Y37" s="6" t="s">
        <v>439</v>
      </c>
      <c r="Z37" s="6" t="s">
        <v>439</v>
      </c>
      <c r="AA37" s="6" t="s">
        <v>439</v>
      </c>
      <c r="AB37" s="6" t="s">
        <v>439</v>
      </c>
      <c r="AC37" s="6" t="s">
        <v>439</v>
      </c>
      <c r="AD37" s="6" t="s">
        <v>439</v>
      </c>
      <c r="AE37" s="36"/>
      <c r="AF37" s="6" t="s">
        <v>439</v>
      </c>
      <c r="AG37" s="6" t="s">
        <v>439</v>
      </c>
      <c r="AH37" s="6" t="s">
        <v>439</v>
      </c>
      <c r="AI37" s="6" t="s">
        <v>439</v>
      </c>
      <c r="AJ37" s="6" t="s">
        <v>439</v>
      </c>
      <c r="AK37" s="24" t="s">
        <v>429</v>
      </c>
      <c r="AL37" s="38" t="s">
        <v>49</v>
      </c>
    </row>
    <row r="38" spans="1:38" s="2" customFormat="1" ht="26.25" customHeight="1" thickBot="1" x14ac:dyDescent="0.25">
      <c r="A38" s="57" t="s">
        <v>70</v>
      </c>
      <c r="B38" s="57" t="s">
        <v>101</v>
      </c>
      <c r="C38" s="58" t="s">
        <v>102</v>
      </c>
      <c r="D38" s="64"/>
      <c r="E38" s="24" t="s">
        <v>428</v>
      </c>
      <c r="F38" s="24" t="s">
        <v>428</v>
      </c>
      <c r="G38" s="24" t="s">
        <v>428</v>
      </c>
      <c r="H38" s="24" t="s">
        <v>428</v>
      </c>
      <c r="I38" s="24" t="s">
        <v>428</v>
      </c>
      <c r="J38" s="24" t="s">
        <v>428</v>
      </c>
      <c r="K38" s="24" t="s">
        <v>428</v>
      </c>
      <c r="L38" s="24" t="s">
        <v>428</v>
      </c>
      <c r="M38" s="24" t="s">
        <v>428</v>
      </c>
      <c r="N38" s="24" t="s">
        <v>428</v>
      </c>
      <c r="O38" s="24" t="s">
        <v>428</v>
      </c>
      <c r="P38" s="24" t="s">
        <v>428</v>
      </c>
      <c r="Q38" s="24" t="s">
        <v>428</v>
      </c>
      <c r="R38" s="24" t="s">
        <v>428</v>
      </c>
      <c r="S38" s="24" t="s">
        <v>428</v>
      </c>
      <c r="T38" s="24" t="s">
        <v>428</v>
      </c>
      <c r="U38" s="24" t="s">
        <v>428</v>
      </c>
      <c r="V38" s="24" t="s">
        <v>428</v>
      </c>
      <c r="W38" s="24" t="s">
        <v>428</v>
      </c>
      <c r="X38" s="24" t="s">
        <v>428</v>
      </c>
      <c r="Y38" s="24" t="s">
        <v>428</v>
      </c>
      <c r="Z38" s="24" t="s">
        <v>428</v>
      </c>
      <c r="AA38" s="24" t="s">
        <v>428</v>
      </c>
      <c r="AB38" s="24" t="s">
        <v>428</v>
      </c>
      <c r="AC38" s="24" t="s">
        <v>428</v>
      </c>
      <c r="AD38" s="24" t="s">
        <v>428</v>
      </c>
      <c r="AE38" s="36"/>
      <c r="AF38" s="24" t="s">
        <v>428</v>
      </c>
      <c r="AG38" s="24" t="s">
        <v>428</v>
      </c>
      <c r="AH38" s="24" t="s">
        <v>428</v>
      </c>
      <c r="AI38" s="24" t="s">
        <v>428</v>
      </c>
      <c r="AJ38" s="24" t="s">
        <v>428</v>
      </c>
      <c r="AK38" s="24" t="s">
        <v>429</v>
      </c>
      <c r="AL38" s="38" t="s">
        <v>49</v>
      </c>
    </row>
    <row r="39" spans="1:38" s="2" customFormat="1" ht="26.25" customHeight="1" thickBot="1" x14ac:dyDescent="0.25">
      <c r="A39" s="57" t="s">
        <v>103</v>
      </c>
      <c r="B39" s="57" t="s">
        <v>104</v>
      </c>
      <c r="C39" s="58" t="s">
        <v>389</v>
      </c>
      <c r="D39" s="59"/>
      <c r="E39" s="6">
        <v>1.4394747892295841</v>
      </c>
      <c r="F39" s="6">
        <v>1.9335777410107859</v>
      </c>
      <c r="G39" s="6">
        <v>3.5337003875148612</v>
      </c>
      <c r="H39" s="6">
        <v>0.207755</v>
      </c>
      <c r="I39" s="6">
        <v>1.0689692350231126</v>
      </c>
      <c r="J39" s="6">
        <v>1.1092883050231126</v>
      </c>
      <c r="K39" s="6">
        <v>1.1660226750231126</v>
      </c>
      <c r="L39" s="6">
        <v>0.24447364573124811</v>
      </c>
      <c r="M39" s="6">
        <v>5.6395745114483828</v>
      </c>
      <c r="N39" s="6">
        <v>0.48762711305007705</v>
      </c>
      <c r="O39" s="6">
        <v>7.8187670841679519E-2</v>
      </c>
      <c r="P39" s="6">
        <v>2.372690567180278E-2</v>
      </c>
      <c r="Q39" s="6">
        <v>1.629797400616333E-2</v>
      </c>
      <c r="R39" s="6">
        <v>0.16347568827870571</v>
      </c>
      <c r="S39" s="6">
        <v>7.963105632787057E-2</v>
      </c>
      <c r="T39" s="6">
        <v>4.4078549437026202E-2</v>
      </c>
      <c r="U39" s="6">
        <v>9.8217670338983064E-3</v>
      </c>
      <c r="V39" s="6">
        <v>3.4157597630500769</v>
      </c>
      <c r="W39" s="6">
        <v>1.0713289333590139</v>
      </c>
      <c r="X39" s="6">
        <v>0.16944466648536211</v>
      </c>
      <c r="Y39" s="6">
        <v>0.23651646330804316</v>
      </c>
      <c r="Z39" s="6">
        <v>8.7090156748043143E-2</v>
      </c>
      <c r="AA39" s="6">
        <v>6.852737990804314E-2</v>
      </c>
      <c r="AB39" s="6">
        <v>0.5615786664494915</v>
      </c>
      <c r="AC39" s="6">
        <v>2.9618744199999998E-2</v>
      </c>
      <c r="AD39" s="6">
        <v>0.42362160000000004</v>
      </c>
      <c r="AE39" s="36"/>
      <c r="AF39" s="24">
        <v>1593.1999999999998</v>
      </c>
      <c r="AG39" s="24">
        <v>2489.9100000000003</v>
      </c>
      <c r="AH39" s="24">
        <v>2175.3667180277348</v>
      </c>
      <c r="AI39" s="24">
        <v>5615</v>
      </c>
      <c r="AJ39" s="24" t="s">
        <v>428</v>
      </c>
      <c r="AK39" s="24" t="s">
        <v>429</v>
      </c>
      <c r="AL39" s="38" t="s">
        <v>49</v>
      </c>
    </row>
    <row r="40" spans="1:38" s="2" customFormat="1" ht="26.25" customHeight="1" thickBot="1" x14ac:dyDescent="0.25">
      <c r="A40" s="57" t="s">
        <v>70</v>
      </c>
      <c r="B40" s="57" t="s">
        <v>105</v>
      </c>
      <c r="C40" s="58" t="s">
        <v>390</v>
      </c>
      <c r="D40" s="59"/>
      <c r="E40" s="6">
        <v>0.3274905505258896</v>
      </c>
      <c r="F40" s="6">
        <v>0.11670023726392525</v>
      </c>
      <c r="G40" s="6">
        <v>3.1968868553788055E-2</v>
      </c>
      <c r="H40" s="6">
        <v>6.4547698532141259E-5</v>
      </c>
      <c r="I40" s="6">
        <v>3.1534972174486448E-2</v>
      </c>
      <c r="J40" s="6">
        <v>3.1534972174486448E-2</v>
      </c>
      <c r="K40" s="6">
        <v>3.1534972174486448E-2</v>
      </c>
      <c r="L40" s="6">
        <v>1.6820310803359752E-2</v>
      </c>
      <c r="M40" s="6">
        <v>0.82428349164242631</v>
      </c>
      <c r="N40" s="6">
        <v>0.14222339040676305</v>
      </c>
      <c r="O40" s="6">
        <v>8.8599062407197421E-5</v>
      </c>
      <c r="P40" s="6" t="s">
        <v>438</v>
      </c>
      <c r="Q40" s="6" t="s">
        <v>438</v>
      </c>
      <c r="R40" s="6">
        <v>4.4299531203598712E-4</v>
      </c>
      <c r="S40" s="6">
        <v>1.506184060922356E-2</v>
      </c>
      <c r="T40" s="6">
        <v>6.2019343685038204E-4</v>
      </c>
      <c r="U40" s="6">
        <v>8.8599062407197421E-5</v>
      </c>
      <c r="V40" s="6">
        <v>8.8599062407197417E-3</v>
      </c>
      <c r="W40" s="6" t="s">
        <v>438</v>
      </c>
      <c r="X40" s="6">
        <v>6.7127080834848848E-4</v>
      </c>
      <c r="Y40" s="6">
        <v>4.3361488930871437E-4</v>
      </c>
      <c r="Z40" s="6" t="s">
        <v>438</v>
      </c>
      <c r="AA40" s="6" t="s">
        <v>438</v>
      </c>
      <c r="AB40" s="6">
        <v>1.104885697657203E-3</v>
      </c>
      <c r="AC40" s="6" t="s">
        <v>438</v>
      </c>
      <c r="AD40" s="6" t="s">
        <v>438</v>
      </c>
      <c r="AE40" s="36"/>
      <c r="AF40" s="24">
        <v>377.87386000000004</v>
      </c>
      <c r="AG40" s="24" t="s">
        <v>428</v>
      </c>
      <c r="AH40" s="24" t="s">
        <v>428</v>
      </c>
      <c r="AI40" s="24" t="s">
        <v>428</v>
      </c>
      <c r="AJ40" s="24" t="s">
        <v>428</v>
      </c>
      <c r="AK40" s="24" t="s">
        <v>429</v>
      </c>
      <c r="AL40" s="38" t="s">
        <v>49</v>
      </c>
    </row>
    <row r="41" spans="1:38" s="2" customFormat="1" ht="26.25" customHeight="1" thickBot="1" x14ac:dyDescent="0.25">
      <c r="A41" s="57" t="s">
        <v>103</v>
      </c>
      <c r="B41" s="57" t="s">
        <v>106</v>
      </c>
      <c r="C41" s="58" t="s">
        <v>399</v>
      </c>
      <c r="D41" s="59"/>
      <c r="E41" s="6">
        <v>1.9555548142442147</v>
      </c>
      <c r="F41" s="6">
        <v>17.191905614631541</v>
      </c>
      <c r="G41" s="6">
        <v>2.1321340499949071</v>
      </c>
      <c r="H41" s="6">
        <v>2.1163918890969233</v>
      </c>
      <c r="I41" s="6">
        <v>21.353251882422622</v>
      </c>
      <c r="J41" s="6">
        <v>21.937545611007884</v>
      </c>
      <c r="K41" s="6">
        <v>23.0942290681784</v>
      </c>
      <c r="L41" s="6">
        <v>2.2327160777660024</v>
      </c>
      <c r="M41" s="6">
        <v>124.81948</v>
      </c>
      <c r="N41" s="6">
        <v>1.008244462</v>
      </c>
      <c r="O41" s="6">
        <v>0.39289907699999999</v>
      </c>
      <c r="P41" s="6">
        <v>2.3179440000000003E-2</v>
      </c>
      <c r="Q41" s="6">
        <v>1.117582E-2</v>
      </c>
      <c r="R41" s="6">
        <v>0.70474527407999998</v>
      </c>
      <c r="S41" s="6">
        <v>0.20972432740799998</v>
      </c>
      <c r="T41" s="6">
        <v>7.9830197079999998E-2</v>
      </c>
      <c r="U41" s="6">
        <v>1.7028387999999998E-2</v>
      </c>
      <c r="V41" s="6">
        <v>15.654534461999997</v>
      </c>
      <c r="W41" s="6">
        <v>23.512805214631538</v>
      </c>
      <c r="X41" s="6">
        <v>3.8971164124799995</v>
      </c>
      <c r="Y41" s="6">
        <v>3.5773376187199992</v>
      </c>
      <c r="Z41" s="6">
        <v>1.3589516187200001</v>
      </c>
      <c r="AA41" s="6">
        <v>2.21885761872</v>
      </c>
      <c r="AB41" s="6">
        <v>11.052263268639999</v>
      </c>
      <c r="AC41" s="6">
        <v>0.15058504</v>
      </c>
      <c r="AD41" s="6">
        <v>0.17043964</v>
      </c>
      <c r="AE41" s="36"/>
      <c r="AF41" s="24">
        <v>1412</v>
      </c>
      <c r="AG41" s="24">
        <v>992</v>
      </c>
      <c r="AH41" s="24">
        <v>2896</v>
      </c>
      <c r="AI41" s="24">
        <v>29994</v>
      </c>
      <c r="AJ41" s="24" t="s">
        <v>428</v>
      </c>
      <c r="AK41" s="24" t="s">
        <v>429</v>
      </c>
      <c r="AL41" s="38" t="s">
        <v>49</v>
      </c>
    </row>
    <row r="42" spans="1:38" s="2" customFormat="1" ht="26.25" customHeight="1" thickBot="1" x14ac:dyDescent="0.25">
      <c r="A42" s="57" t="s">
        <v>70</v>
      </c>
      <c r="B42" s="57" t="s">
        <v>107</v>
      </c>
      <c r="C42" s="58" t="s">
        <v>108</v>
      </c>
      <c r="D42" s="59"/>
      <c r="E42" s="6">
        <v>3.2252718286655678E-2</v>
      </c>
      <c r="F42" s="6">
        <v>3.3380560131795719E-3</v>
      </c>
      <c r="G42" s="6">
        <v>3.953871499176277E-3</v>
      </c>
      <c r="H42" s="6">
        <v>7.9077429983525546E-6</v>
      </c>
      <c r="I42" s="6">
        <v>2.0797364085667217E-3</v>
      </c>
      <c r="J42" s="6">
        <v>2.0797364085667217E-3</v>
      </c>
      <c r="K42" s="6">
        <v>2.0797364085667217E-3</v>
      </c>
      <c r="L42" s="6">
        <v>1.2909390444810545E-3</v>
      </c>
      <c r="M42" s="6">
        <v>1.0649752883031303E-2</v>
      </c>
      <c r="N42" s="6" t="s">
        <v>438</v>
      </c>
      <c r="O42" s="6">
        <v>9.8846787479406907E-6</v>
      </c>
      <c r="P42" s="6" t="s">
        <v>438</v>
      </c>
      <c r="Q42" s="6" t="s">
        <v>438</v>
      </c>
      <c r="R42" s="6">
        <v>4.9423393739703464E-5</v>
      </c>
      <c r="S42" s="6">
        <v>1.6803953871499175E-3</v>
      </c>
      <c r="T42" s="6">
        <v>6.9192751235584859E-5</v>
      </c>
      <c r="U42" s="6">
        <v>9.8846787479406907E-6</v>
      </c>
      <c r="V42" s="6">
        <v>9.8846787479406925E-4</v>
      </c>
      <c r="W42" s="6" t="s">
        <v>438</v>
      </c>
      <c r="X42" s="6">
        <v>7.9077429983525539E-5</v>
      </c>
      <c r="Y42" s="6">
        <v>4.9423393739703457E-5</v>
      </c>
      <c r="Z42" s="6" t="s">
        <v>438</v>
      </c>
      <c r="AA42" s="6" t="s">
        <v>438</v>
      </c>
      <c r="AB42" s="6">
        <v>1.2850082372322898E-4</v>
      </c>
      <c r="AC42" s="6" t="s">
        <v>438</v>
      </c>
      <c r="AD42" s="6" t="s">
        <v>438</v>
      </c>
      <c r="AE42" s="36"/>
      <c r="AF42" s="24">
        <v>42</v>
      </c>
      <c r="AG42" s="24" t="s">
        <v>428</v>
      </c>
      <c r="AH42" s="24" t="s">
        <v>428</v>
      </c>
      <c r="AI42" s="24" t="s">
        <v>428</v>
      </c>
      <c r="AJ42" s="24" t="s">
        <v>428</v>
      </c>
      <c r="AK42" s="24" t="s">
        <v>429</v>
      </c>
      <c r="AL42" s="38" t="s">
        <v>49</v>
      </c>
    </row>
    <row r="43" spans="1:38" s="2" customFormat="1" ht="26.25" customHeight="1" thickBot="1" x14ac:dyDescent="0.25">
      <c r="A43" s="57" t="s">
        <v>103</v>
      </c>
      <c r="B43" s="57" t="s">
        <v>109</v>
      </c>
      <c r="C43" s="58" t="s">
        <v>110</v>
      </c>
      <c r="D43" s="59"/>
      <c r="E43" s="6">
        <v>0.15583002699999998</v>
      </c>
      <c r="F43" s="6">
        <v>0.21969585100000003</v>
      </c>
      <c r="G43" s="6">
        <v>0.21231071854234876</v>
      </c>
      <c r="H43" s="6">
        <v>2.3976000000000001E-2</v>
      </c>
      <c r="I43" s="6">
        <v>0.10465685300000001</v>
      </c>
      <c r="J43" s="6">
        <v>0.10772422400000001</v>
      </c>
      <c r="K43" s="6">
        <v>0.11305822400000001</v>
      </c>
      <c r="L43" s="6">
        <v>2.6856531280000002E-2</v>
      </c>
      <c r="M43" s="6">
        <v>0.49722505700000003</v>
      </c>
      <c r="N43" s="6">
        <v>3.2994968999999999E-2</v>
      </c>
      <c r="O43" s="6">
        <v>8.6946531000000014E-3</v>
      </c>
      <c r="P43" s="6">
        <v>1.6302160000000001E-3</v>
      </c>
      <c r="Q43" s="6">
        <v>1.0934180000000001E-3</v>
      </c>
      <c r="R43" s="6">
        <v>1.6515701000000001E-2</v>
      </c>
      <c r="S43" s="6">
        <v>6.1009374E-3</v>
      </c>
      <c r="T43" s="6">
        <v>2.8290630000000006E-3</v>
      </c>
      <c r="U43" s="6">
        <v>7.9114099999999998E-4</v>
      </c>
      <c r="V43" s="6">
        <v>0.35890811</v>
      </c>
      <c r="W43" s="6">
        <v>8.8534773999999997E-2</v>
      </c>
      <c r="X43" s="6">
        <v>1.1667636841000001E-2</v>
      </c>
      <c r="Y43" s="6">
        <v>1.708595995E-2</v>
      </c>
      <c r="Z43" s="6">
        <v>5.9426428230000003E-3</v>
      </c>
      <c r="AA43" s="6">
        <v>4.7018092050000009E-3</v>
      </c>
      <c r="AB43" s="6">
        <v>3.9398048819000005E-2</v>
      </c>
      <c r="AC43" s="6">
        <v>3.3106800000000003E-3</v>
      </c>
      <c r="AD43" s="6">
        <v>1.9418880000000003E-2</v>
      </c>
      <c r="AE43" s="36"/>
      <c r="AF43" s="24">
        <v>108.19</v>
      </c>
      <c r="AG43" s="24">
        <v>114</v>
      </c>
      <c r="AH43" s="24">
        <v>599</v>
      </c>
      <c r="AI43" s="24">
        <v>648</v>
      </c>
      <c r="AJ43" s="24" t="s">
        <v>428</v>
      </c>
      <c r="AK43" s="24" t="s">
        <v>429</v>
      </c>
      <c r="AL43" s="38" t="s">
        <v>49</v>
      </c>
    </row>
    <row r="44" spans="1:38" s="2" customFormat="1" ht="26.25" customHeight="1" thickBot="1" x14ac:dyDescent="0.25">
      <c r="A44" s="57" t="s">
        <v>70</v>
      </c>
      <c r="B44" s="57" t="s">
        <v>111</v>
      </c>
      <c r="C44" s="58" t="s">
        <v>112</v>
      </c>
      <c r="D44" s="59"/>
      <c r="E44" s="6">
        <v>2.7048619402711176</v>
      </c>
      <c r="F44" s="6">
        <v>0.427075674242412</v>
      </c>
      <c r="G44" s="6">
        <v>0.25370644857613561</v>
      </c>
      <c r="H44" s="6">
        <v>4.8164235393120786E-4</v>
      </c>
      <c r="I44" s="6">
        <v>0.20446220900211151</v>
      </c>
      <c r="J44" s="6">
        <v>0.20446220900211151</v>
      </c>
      <c r="K44" s="6">
        <v>0.20446220900211151</v>
      </c>
      <c r="L44" s="6">
        <v>0.11142318441691976</v>
      </c>
      <c r="M44" s="6">
        <v>1.7517677121507982</v>
      </c>
      <c r="N44" s="6">
        <v>0.15161725067385445</v>
      </c>
      <c r="O44" s="6">
        <v>6.4351612144033902E-4</v>
      </c>
      <c r="P44" s="6" t="s">
        <v>438</v>
      </c>
      <c r="Q44" s="6" t="s">
        <v>438</v>
      </c>
      <c r="R44" s="6">
        <v>3.217580607201695E-3</v>
      </c>
      <c r="S44" s="6">
        <v>0.10939774064485761</v>
      </c>
      <c r="T44" s="6">
        <v>4.5046128500823724E-3</v>
      </c>
      <c r="U44" s="6">
        <v>6.4351612144033902E-4</v>
      </c>
      <c r="V44" s="6">
        <v>6.4351612144033898E-2</v>
      </c>
      <c r="W44" s="6" t="s">
        <v>438</v>
      </c>
      <c r="X44" s="6">
        <v>5.1081289715227112E-3</v>
      </c>
      <c r="Y44" s="6">
        <v>3.207580607201695E-3</v>
      </c>
      <c r="Z44" s="6" t="s">
        <v>438</v>
      </c>
      <c r="AA44" s="6" t="s">
        <v>438</v>
      </c>
      <c r="AB44" s="6">
        <v>8.3157095787244062E-3</v>
      </c>
      <c r="AC44" s="6" t="s">
        <v>438</v>
      </c>
      <c r="AD44" s="6" t="s">
        <v>438</v>
      </c>
      <c r="AE44" s="36"/>
      <c r="AF44" s="24">
        <v>2735.81</v>
      </c>
      <c r="AG44" s="24" t="s">
        <v>428</v>
      </c>
      <c r="AH44" s="24" t="s">
        <v>428</v>
      </c>
      <c r="AI44" s="24" t="s">
        <v>428</v>
      </c>
      <c r="AJ44" s="24" t="s">
        <v>428</v>
      </c>
      <c r="AK44" s="24" t="s">
        <v>429</v>
      </c>
      <c r="AL44" s="38" t="s">
        <v>49</v>
      </c>
    </row>
    <row r="45" spans="1:38" s="2" customFormat="1" ht="26.25" customHeight="1" thickBot="1" x14ac:dyDescent="0.25">
      <c r="A45" s="57" t="s">
        <v>70</v>
      </c>
      <c r="B45" s="57" t="s">
        <v>113</v>
      </c>
      <c r="C45" s="58" t="s">
        <v>114</v>
      </c>
      <c r="D45" s="59"/>
      <c r="E45" s="6">
        <v>1.1805123396174353</v>
      </c>
      <c r="F45" s="6">
        <v>4.1721208235609188E-2</v>
      </c>
      <c r="G45" s="6">
        <v>0.13635612436191885</v>
      </c>
      <c r="H45" s="6" t="s">
        <v>438</v>
      </c>
      <c r="I45" s="6">
        <v>3.3631540078395722E-2</v>
      </c>
      <c r="J45" s="6">
        <v>3.6634778162813159E-2</v>
      </c>
      <c r="K45" s="6">
        <v>3.6634778162813159E-2</v>
      </c>
      <c r="L45" s="6">
        <v>7.8169782748070543E-3</v>
      </c>
      <c r="M45" s="6">
        <v>0.11105735223703751</v>
      </c>
      <c r="N45" s="6">
        <v>2.1012538447180268E-3</v>
      </c>
      <c r="O45" s="6">
        <v>1.8012676410676751E-4</v>
      </c>
      <c r="P45" s="6">
        <v>4.2018324798532718E-4</v>
      </c>
      <c r="Q45" s="6">
        <v>2.5234627214517007E-3</v>
      </c>
      <c r="R45" s="6">
        <v>2.7636880077259564E-3</v>
      </c>
      <c r="S45" s="6">
        <v>1.4318642926124605E-2</v>
      </c>
      <c r="T45" s="6">
        <v>0.10816045966190828</v>
      </c>
      <c r="U45" s="6">
        <v>1.831316902151419E-3</v>
      </c>
      <c r="V45" s="6">
        <v>1.8009300362762836E-2</v>
      </c>
      <c r="W45" s="6">
        <v>2.972682416146598E-3</v>
      </c>
      <c r="X45" s="6" t="s">
        <v>438</v>
      </c>
      <c r="Y45" s="6" t="s">
        <v>438</v>
      </c>
      <c r="Z45" s="6" t="s">
        <v>438</v>
      </c>
      <c r="AA45" s="6" t="s">
        <v>438</v>
      </c>
      <c r="AB45" s="6" t="s">
        <v>438</v>
      </c>
      <c r="AC45" s="6">
        <v>1.3809155906866523E-3</v>
      </c>
      <c r="AD45" s="6">
        <v>2.168915201142662E-3</v>
      </c>
      <c r="AE45" s="36"/>
      <c r="AF45" s="24">
        <v>632</v>
      </c>
      <c r="AG45" s="24" t="s">
        <v>428</v>
      </c>
      <c r="AH45" s="24" t="s">
        <v>428</v>
      </c>
      <c r="AI45" s="24" t="s">
        <v>428</v>
      </c>
      <c r="AJ45" s="24" t="s">
        <v>428</v>
      </c>
      <c r="AK45" s="24" t="s">
        <v>429</v>
      </c>
      <c r="AL45" s="38" t="s">
        <v>49</v>
      </c>
    </row>
    <row r="46" spans="1:38" s="2" customFormat="1" ht="26.25" customHeight="1" thickBot="1" x14ac:dyDescent="0.25">
      <c r="A46" s="57" t="s">
        <v>103</v>
      </c>
      <c r="B46" s="57" t="s">
        <v>115</v>
      </c>
      <c r="C46" s="58" t="s">
        <v>116</v>
      </c>
      <c r="D46" s="59"/>
      <c r="E46" s="24" t="s">
        <v>428</v>
      </c>
      <c r="F46" s="24" t="s">
        <v>428</v>
      </c>
      <c r="G46" s="24" t="s">
        <v>428</v>
      </c>
      <c r="H46" s="24" t="s">
        <v>428</v>
      </c>
      <c r="I46" s="24" t="s">
        <v>428</v>
      </c>
      <c r="J46" s="24" t="s">
        <v>428</v>
      </c>
      <c r="K46" s="24" t="s">
        <v>428</v>
      </c>
      <c r="L46" s="24" t="s">
        <v>428</v>
      </c>
      <c r="M46" s="24" t="s">
        <v>428</v>
      </c>
      <c r="N46" s="24" t="s">
        <v>428</v>
      </c>
      <c r="O46" s="24" t="s">
        <v>428</v>
      </c>
      <c r="P46" s="24" t="s">
        <v>428</v>
      </c>
      <c r="Q46" s="24" t="s">
        <v>428</v>
      </c>
      <c r="R46" s="24" t="s">
        <v>428</v>
      </c>
      <c r="S46" s="24" t="s">
        <v>428</v>
      </c>
      <c r="T46" s="24" t="s">
        <v>428</v>
      </c>
      <c r="U46" s="24" t="s">
        <v>428</v>
      </c>
      <c r="V46" s="24" t="s">
        <v>428</v>
      </c>
      <c r="W46" s="24" t="s">
        <v>428</v>
      </c>
      <c r="X46" s="24" t="s">
        <v>428</v>
      </c>
      <c r="Y46" s="24" t="s">
        <v>428</v>
      </c>
      <c r="Z46" s="24" t="s">
        <v>428</v>
      </c>
      <c r="AA46" s="24" t="s">
        <v>428</v>
      </c>
      <c r="AB46" s="24" t="s">
        <v>428</v>
      </c>
      <c r="AC46" s="24" t="s">
        <v>428</v>
      </c>
      <c r="AD46" s="24" t="s">
        <v>428</v>
      </c>
      <c r="AE46" s="36"/>
      <c r="AF46" s="24" t="s">
        <v>428</v>
      </c>
      <c r="AG46" s="24" t="s">
        <v>428</v>
      </c>
      <c r="AH46" s="24" t="s">
        <v>428</v>
      </c>
      <c r="AI46" s="24" t="s">
        <v>428</v>
      </c>
      <c r="AJ46" s="24" t="s">
        <v>428</v>
      </c>
      <c r="AK46" s="24" t="s">
        <v>429</v>
      </c>
      <c r="AL46" s="38" t="s">
        <v>49</v>
      </c>
    </row>
    <row r="47" spans="1:38" s="2" customFormat="1" ht="26.25" customHeight="1" thickBot="1" x14ac:dyDescent="0.25">
      <c r="A47" s="57" t="s">
        <v>70</v>
      </c>
      <c r="B47" s="57" t="s">
        <v>117</v>
      </c>
      <c r="C47" s="58" t="s">
        <v>118</v>
      </c>
      <c r="D47" s="59"/>
      <c r="E47" s="6">
        <v>4.2478309090909095E-3</v>
      </c>
      <c r="F47" s="6">
        <v>2.0177196818181819E-2</v>
      </c>
      <c r="G47" s="6">
        <v>2.0185873181818182E-3</v>
      </c>
      <c r="H47" s="6" t="s">
        <v>438</v>
      </c>
      <c r="I47" s="6" t="s">
        <v>438</v>
      </c>
      <c r="J47" s="6" t="s">
        <v>438</v>
      </c>
      <c r="K47" s="6" t="s">
        <v>438</v>
      </c>
      <c r="L47" s="6" t="s">
        <v>438</v>
      </c>
      <c r="M47" s="6">
        <v>1.2743492727272727</v>
      </c>
      <c r="N47" s="6" t="s">
        <v>438</v>
      </c>
      <c r="O47" s="6" t="s">
        <v>438</v>
      </c>
      <c r="P47" s="6" t="s">
        <v>438</v>
      </c>
      <c r="Q47" s="6" t="s">
        <v>438</v>
      </c>
      <c r="R47" s="6" t="s">
        <v>438</v>
      </c>
      <c r="S47" s="6" t="s">
        <v>438</v>
      </c>
      <c r="T47" s="6" t="s">
        <v>438</v>
      </c>
      <c r="U47" s="6" t="s">
        <v>438</v>
      </c>
      <c r="V47" s="6" t="s">
        <v>438</v>
      </c>
      <c r="W47" s="6" t="s">
        <v>438</v>
      </c>
      <c r="X47" s="6" t="s">
        <v>438</v>
      </c>
      <c r="Y47" s="6" t="s">
        <v>438</v>
      </c>
      <c r="Z47" s="6" t="s">
        <v>438</v>
      </c>
      <c r="AA47" s="6" t="s">
        <v>438</v>
      </c>
      <c r="AB47" s="6" t="s">
        <v>438</v>
      </c>
      <c r="AC47" s="6" t="s">
        <v>438</v>
      </c>
      <c r="AD47" s="6" t="s">
        <v>438</v>
      </c>
      <c r="AE47" s="36"/>
      <c r="AF47" s="24">
        <v>45.926140000000004</v>
      </c>
      <c r="AG47" s="24" t="s">
        <v>428</v>
      </c>
      <c r="AH47" s="24" t="s">
        <v>428</v>
      </c>
      <c r="AI47" s="24" t="s">
        <v>428</v>
      </c>
      <c r="AJ47" s="24" t="s">
        <v>428</v>
      </c>
      <c r="AK47" s="24" t="s">
        <v>429</v>
      </c>
      <c r="AL47" s="38" t="s">
        <v>49</v>
      </c>
    </row>
    <row r="48" spans="1:38" s="2" customFormat="1" ht="26.25" customHeight="1" thickBot="1" x14ac:dyDescent="0.25">
      <c r="A48" s="57" t="s">
        <v>119</v>
      </c>
      <c r="B48" s="57" t="s">
        <v>120</v>
      </c>
      <c r="C48" s="58" t="s">
        <v>121</v>
      </c>
      <c r="D48" s="59"/>
      <c r="E48" s="6" t="s">
        <v>429</v>
      </c>
      <c r="F48" s="6" t="s">
        <v>438</v>
      </c>
      <c r="G48" s="6" t="s">
        <v>429</v>
      </c>
      <c r="H48" s="6" t="s">
        <v>429</v>
      </c>
      <c r="I48" s="6">
        <v>4.71E-5</v>
      </c>
      <c r="J48" s="6">
        <v>4.7100000000000001E-4</v>
      </c>
      <c r="K48" s="6">
        <v>1.1774999999999999E-3</v>
      </c>
      <c r="L48" s="6" t="s">
        <v>429</v>
      </c>
      <c r="M48" s="6" t="s">
        <v>429</v>
      </c>
      <c r="N48" s="6" t="s">
        <v>438</v>
      </c>
      <c r="O48" s="6" t="s">
        <v>438</v>
      </c>
      <c r="P48" s="6" t="s">
        <v>438</v>
      </c>
      <c r="Q48" s="6" t="s">
        <v>438</v>
      </c>
      <c r="R48" s="6" t="s">
        <v>438</v>
      </c>
      <c r="S48" s="6" t="s">
        <v>438</v>
      </c>
      <c r="T48" s="6" t="s">
        <v>438</v>
      </c>
      <c r="U48" s="6" t="s">
        <v>438</v>
      </c>
      <c r="V48" s="6" t="s">
        <v>438</v>
      </c>
      <c r="W48" s="6" t="s">
        <v>429</v>
      </c>
      <c r="X48" s="6" t="s">
        <v>429</v>
      </c>
      <c r="Y48" s="6" t="s">
        <v>429</v>
      </c>
      <c r="Z48" s="6" t="s">
        <v>429</v>
      </c>
      <c r="AA48" s="6" t="s">
        <v>429</v>
      </c>
      <c r="AB48" s="6" t="s">
        <v>429</v>
      </c>
      <c r="AC48" s="6" t="s">
        <v>429</v>
      </c>
      <c r="AD48" s="6" t="s">
        <v>429</v>
      </c>
      <c r="AE48" s="36"/>
      <c r="AF48" s="24" t="s">
        <v>429</v>
      </c>
      <c r="AG48" s="24" t="s">
        <v>429</v>
      </c>
      <c r="AH48" s="24" t="s">
        <v>429</v>
      </c>
      <c r="AI48" s="24" t="s">
        <v>429</v>
      </c>
      <c r="AJ48" s="24" t="s">
        <v>429</v>
      </c>
      <c r="AK48" s="24">
        <v>0.157</v>
      </c>
      <c r="AL48" s="38" t="s">
        <v>122</v>
      </c>
    </row>
    <row r="49" spans="1:38" s="2" customFormat="1" ht="26.25" customHeight="1" thickBot="1" x14ac:dyDescent="0.25">
      <c r="A49" s="57" t="s">
        <v>119</v>
      </c>
      <c r="B49" s="57" t="s">
        <v>123</v>
      </c>
      <c r="C49" s="58" t="s">
        <v>124</v>
      </c>
      <c r="D49" s="59"/>
      <c r="E49" s="24" t="s">
        <v>428</v>
      </c>
      <c r="F49" s="24" t="s">
        <v>428</v>
      </c>
      <c r="G49" s="24" t="s">
        <v>428</v>
      </c>
      <c r="H49" s="24" t="s">
        <v>428</v>
      </c>
      <c r="I49" s="24" t="s">
        <v>428</v>
      </c>
      <c r="J49" s="24" t="s">
        <v>428</v>
      </c>
      <c r="K49" s="24" t="s">
        <v>428</v>
      </c>
      <c r="L49" s="24" t="s">
        <v>428</v>
      </c>
      <c r="M49" s="24" t="s">
        <v>428</v>
      </c>
      <c r="N49" s="24" t="s">
        <v>428</v>
      </c>
      <c r="O49" s="24" t="s">
        <v>428</v>
      </c>
      <c r="P49" s="24" t="s">
        <v>428</v>
      </c>
      <c r="Q49" s="24" t="s">
        <v>428</v>
      </c>
      <c r="R49" s="24" t="s">
        <v>428</v>
      </c>
      <c r="S49" s="24" t="s">
        <v>428</v>
      </c>
      <c r="T49" s="24" t="s">
        <v>428</v>
      </c>
      <c r="U49" s="24" t="s">
        <v>428</v>
      </c>
      <c r="V49" s="24" t="s">
        <v>428</v>
      </c>
      <c r="W49" s="24" t="s">
        <v>428</v>
      </c>
      <c r="X49" s="24" t="s">
        <v>428</v>
      </c>
      <c r="Y49" s="24" t="s">
        <v>428</v>
      </c>
      <c r="Z49" s="24" t="s">
        <v>428</v>
      </c>
      <c r="AA49" s="24" t="s">
        <v>428</v>
      </c>
      <c r="AB49" s="24" t="s">
        <v>428</v>
      </c>
      <c r="AC49" s="24" t="s">
        <v>428</v>
      </c>
      <c r="AD49" s="24" t="s">
        <v>428</v>
      </c>
      <c r="AE49" s="36"/>
      <c r="AF49" s="24" t="s">
        <v>429</v>
      </c>
      <c r="AG49" s="24" t="s">
        <v>429</v>
      </c>
      <c r="AH49" s="24" t="s">
        <v>429</v>
      </c>
      <c r="AI49" s="24" t="s">
        <v>429</v>
      </c>
      <c r="AJ49" s="24" t="s">
        <v>429</v>
      </c>
      <c r="AK49" s="24" t="s">
        <v>428</v>
      </c>
      <c r="AL49" s="38" t="s">
        <v>125</v>
      </c>
    </row>
    <row r="50" spans="1:38" s="2" customFormat="1" ht="26.25" customHeight="1" thickBot="1" x14ac:dyDescent="0.25">
      <c r="A50" s="57" t="s">
        <v>119</v>
      </c>
      <c r="B50" s="57" t="s">
        <v>126</v>
      </c>
      <c r="C50" s="58" t="s">
        <v>127</v>
      </c>
      <c r="D50" s="59"/>
      <c r="E50" s="24" t="s">
        <v>428</v>
      </c>
      <c r="F50" s="24" t="s">
        <v>428</v>
      </c>
      <c r="G50" s="24" t="s">
        <v>428</v>
      </c>
      <c r="H50" s="24" t="s">
        <v>428</v>
      </c>
      <c r="I50" s="24" t="s">
        <v>428</v>
      </c>
      <c r="J50" s="24" t="s">
        <v>428</v>
      </c>
      <c r="K50" s="24" t="s">
        <v>428</v>
      </c>
      <c r="L50" s="24" t="s">
        <v>428</v>
      </c>
      <c r="M50" s="24" t="s">
        <v>428</v>
      </c>
      <c r="N50" s="24" t="s">
        <v>428</v>
      </c>
      <c r="O50" s="24" t="s">
        <v>428</v>
      </c>
      <c r="P50" s="24" t="s">
        <v>428</v>
      </c>
      <c r="Q50" s="24" t="s">
        <v>428</v>
      </c>
      <c r="R50" s="24" t="s">
        <v>428</v>
      </c>
      <c r="S50" s="24" t="s">
        <v>428</v>
      </c>
      <c r="T50" s="24" t="s">
        <v>428</v>
      </c>
      <c r="U50" s="24" t="s">
        <v>428</v>
      </c>
      <c r="V50" s="24" t="s">
        <v>428</v>
      </c>
      <c r="W50" s="24" t="s">
        <v>428</v>
      </c>
      <c r="X50" s="24" t="s">
        <v>428</v>
      </c>
      <c r="Y50" s="24" t="s">
        <v>428</v>
      </c>
      <c r="Z50" s="24" t="s">
        <v>428</v>
      </c>
      <c r="AA50" s="24" t="s">
        <v>428</v>
      </c>
      <c r="AB50" s="24" t="s">
        <v>428</v>
      </c>
      <c r="AC50" s="24" t="s">
        <v>428</v>
      </c>
      <c r="AD50" s="24" t="s">
        <v>428</v>
      </c>
      <c r="AE50" s="36"/>
      <c r="AF50" s="24" t="s">
        <v>429</v>
      </c>
      <c r="AG50" s="24" t="s">
        <v>429</v>
      </c>
      <c r="AH50" s="24" t="s">
        <v>429</v>
      </c>
      <c r="AI50" s="24" t="s">
        <v>429</v>
      </c>
      <c r="AJ50" s="24" t="s">
        <v>429</v>
      </c>
      <c r="AK50" s="24" t="s">
        <v>428</v>
      </c>
      <c r="AL50" s="38" t="s">
        <v>411</v>
      </c>
    </row>
    <row r="51" spans="1:38" s="2" customFormat="1" ht="26.25" customHeight="1" thickBot="1" x14ac:dyDescent="0.25">
      <c r="A51" s="57" t="s">
        <v>119</v>
      </c>
      <c r="B51" s="61" t="s">
        <v>128</v>
      </c>
      <c r="C51" s="58" t="s">
        <v>129</v>
      </c>
      <c r="D51" s="59"/>
      <c r="E51" s="24" t="s">
        <v>428</v>
      </c>
      <c r="F51" s="24" t="s">
        <v>428</v>
      </c>
      <c r="G51" s="24" t="s">
        <v>428</v>
      </c>
      <c r="H51" s="24" t="s">
        <v>428</v>
      </c>
      <c r="I51" s="24" t="s">
        <v>428</v>
      </c>
      <c r="J51" s="24" t="s">
        <v>428</v>
      </c>
      <c r="K51" s="24" t="s">
        <v>428</v>
      </c>
      <c r="L51" s="24" t="s">
        <v>428</v>
      </c>
      <c r="M51" s="24" t="s">
        <v>428</v>
      </c>
      <c r="N51" s="24" t="s">
        <v>428</v>
      </c>
      <c r="O51" s="24" t="s">
        <v>428</v>
      </c>
      <c r="P51" s="24" t="s">
        <v>428</v>
      </c>
      <c r="Q51" s="24" t="s">
        <v>428</v>
      </c>
      <c r="R51" s="24" t="s">
        <v>428</v>
      </c>
      <c r="S51" s="24" t="s">
        <v>428</v>
      </c>
      <c r="T51" s="24" t="s">
        <v>428</v>
      </c>
      <c r="U51" s="24" t="s">
        <v>428</v>
      </c>
      <c r="V51" s="24" t="s">
        <v>428</v>
      </c>
      <c r="W51" s="24" t="s">
        <v>428</v>
      </c>
      <c r="X51" s="24" t="s">
        <v>428</v>
      </c>
      <c r="Y51" s="24" t="s">
        <v>428</v>
      </c>
      <c r="Z51" s="24" t="s">
        <v>428</v>
      </c>
      <c r="AA51" s="24" t="s">
        <v>428</v>
      </c>
      <c r="AB51" s="24" t="s">
        <v>428</v>
      </c>
      <c r="AC51" s="24" t="s">
        <v>428</v>
      </c>
      <c r="AD51" s="24" t="s">
        <v>428</v>
      </c>
      <c r="AE51" s="36"/>
      <c r="AF51" s="24" t="s">
        <v>429</v>
      </c>
      <c r="AG51" s="24" t="s">
        <v>429</v>
      </c>
      <c r="AH51" s="24" t="s">
        <v>429</v>
      </c>
      <c r="AI51" s="24" t="s">
        <v>429</v>
      </c>
      <c r="AJ51" s="24" t="s">
        <v>429</v>
      </c>
      <c r="AK51" s="24" t="s">
        <v>428</v>
      </c>
      <c r="AL51" s="38" t="s">
        <v>130</v>
      </c>
    </row>
    <row r="52" spans="1:38" s="2" customFormat="1" ht="26.25" customHeight="1" thickBot="1" x14ac:dyDescent="0.25">
      <c r="A52" s="57" t="s">
        <v>119</v>
      </c>
      <c r="B52" s="61" t="s">
        <v>131</v>
      </c>
      <c r="C52" s="63" t="s">
        <v>391</v>
      </c>
      <c r="D52" s="60"/>
      <c r="E52" s="24" t="s">
        <v>428</v>
      </c>
      <c r="F52" s="24" t="s">
        <v>428</v>
      </c>
      <c r="G52" s="24" t="s">
        <v>428</v>
      </c>
      <c r="H52" s="24" t="s">
        <v>428</v>
      </c>
      <c r="I52" s="24" t="s">
        <v>428</v>
      </c>
      <c r="J52" s="24" t="s">
        <v>428</v>
      </c>
      <c r="K52" s="24" t="s">
        <v>428</v>
      </c>
      <c r="L52" s="24" t="s">
        <v>428</v>
      </c>
      <c r="M52" s="24" t="s">
        <v>428</v>
      </c>
      <c r="N52" s="24" t="s">
        <v>428</v>
      </c>
      <c r="O52" s="24" t="s">
        <v>428</v>
      </c>
      <c r="P52" s="24" t="s">
        <v>428</v>
      </c>
      <c r="Q52" s="24" t="s">
        <v>428</v>
      </c>
      <c r="R52" s="24" t="s">
        <v>428</v>
      </c>
      <c r="S52" s="24" t="s">
        <v>428</v>
      </c>
      <c r="T52" s="24" t="s">
        <v>428</v>
      </c>
      <c r="U52" s="24" t="s">
        <v>428</v>
      </c>
      <c r="V52" s="24" t="s">
        <v>428</v>
      </c>
      <c r="W52" s="24" t="s">
        <v>428</v>
      </c>
      <c r="X52" s="24" t="s">
        <v>428</v>
      </c>
      <c r="Y52" s="24" t="s">
        <v>428</v>
      </c>
      <c r="Z52" s="24" t="s">
        <v>428</v>
      </c>
      <c r="AA52" s="24" t="s">
        <v>428</v>
      </c>
      <c r="AB52" s="24" t="s">
        <v>428</v>
      </c>
      <c r="AC52" s="24" t="s">
        <v>428</v>
      </c>
      <c r="AD52" s="24" t="s">
        <v>428</v>
      </c>
      <c r="AE52" s="36"/>
      <c r="AF52" s="24" t="s">
        <v>429</v>
      </c>
      <c r="AG52" s="24" t="s">
        <v>429</v>
      </c>
      <c r="AH52" s="24" t="s">
        <v>429</v>
      </c>
      <c r="AI52" s="24" t="s">
        <v>429</v>
      </c>
      <c r="AJ52" s="24" t="s">
        <v>429</v>
      </c>
      <c r="AK52" s="24" t="s">
        <v>428</v>
      </c>
      <c r="AL52" s="38" t="s">
        <v>132</v>
      </c>
    </row>
    <row r="53" spans="1:38" s="2" customFormat="1" ht="26.25" customHeight="1" thickBot="1" x14ac:dyDescent="0.25">
      <c r="A53" s="57" t="s">
        <v>119</v>
      </c>
      <c r="B53" s="61" t="s">
        <v>133</v>
      </c>
      <c r="C53" s="63" t="s">
        <v>134</v>
      </c>
      <c r="D53" s="60"/>
      <c r="E53" s="6" t="s">
        <v>429</v>
      </c>
      <c r="F53" s="6">
        <v>0.7</v>
      </c>
      <c r="G53" s="6" t="s">
        <v>438</v>
      </c>
      <c r="H53" s="6" t="s">
        <v>429</v>
      </c>
      <c r="I53" s="6" t="s">
        <v>429</v>
      </c>
      <c r="J53" s="6" t="s">
        <v>429</v>
      </c>
      <c r="K53" s="6" t="s">
        <v>429</v>
      </c>
      <c r="L53" s="6" t="s">
        <v>429</v>
      </c>
      <c r="M53" s="6" t="s">
        <v>429</v>
      </c>
      <c r="N53" s="6" t="s">
        <v>429</v>
      </c>
      <c r="O53" s="6" t="s">
        <v>429</v>
      </c>
      <c r="P53" s="6" t="s">
        <v>429</v>
      </c>
      <c r="Q53" s="6" t="s">
        <v>429</v>
      </c>
      <c r="R53" s="6" t="s">
        <v>429</v>
      </c>
      <c r="S53" s="6" t="s">
        <v>429</v>
      </c>
      <c r="T53" s="6" t="s">
        <v>429</v>
      </c>
      <c r="U53" s="6" t="s">
        <v>429</v>
      </c>
      <c r="V53" s="6" t="s">
        <v>429</v>
      </c>
      <c r="W53" s="6" t="s">
        <v>438</v>
      </c>
      <c r="X53" s="6" t="s">
        <v>429</v>
      </c>
      <c r="Y53" s="6" t="s">
        <v>429</v>
      </c>
      <c r="Z53" s="6" t="s">
        <v>429</v>
      </c>
      <c r="AA53" s="6" t="s">
        <v>429</v>
      </c>
      <c r="AB53" s="6" t="s">
        <v>429</v>
      </c>
      <c r="AC53" s="6" t="s">
        <v>429</v>
      </c>
      <c r="AD53" s="6" t="s">
        <v>429</v>
      </c>
      <c r="AE53" s="36"/>
      <c r="AF53" s="24" t="s">
        <v>429</v>
      </c>
      <c r="AG53" s="24" t="s">
        <v>429</v>
      </c>
      <c r="AH53" s="24" t="s">
        <v>429</v>
      </c>
      <c r="AI53" s="24" t="s">
        <v>429</v>
      </c>
      <c r="AJ53" s="24" t="s">
        <v>429</v>
      </c>
      <c r="AK53" s="24">
        <v>0.35</v>
      </c>
      <c r="AL53" s="38" t="s">
        <v>135</v>
      </c>
    </row>
    <row r="54" spans="1:38" s="2" customFormat="1" ht="37.5" customHeight="1" thickBot="1" x14ac:dyDescent="0.25">
      <c r="A54" s="57" t="s">
        <v>119</v>
      </c>
      <c r="B54" s="61" t="s">
        <v>136</v>
      </c>
      <c r="C54" s="63" t="s">
        <v>137</v>
      </c>
      <c r="D54" s="60"/>
      <c r="E54" s="6" t="s">
        <v>429</v>
      </c>
      <c r="F54" s="6">
        <v>1.523763</v>
      </c>
      <c r="G54" s="6" t="s">
        <v>429</v>
      </c>
      <c r="H54" s="6" t="s">
        <v>429</v>
      </c>
      <c r="I54" s="6" t="s">
        <v>429</v>
      </c>
      <c r="J54" s="6" t="s">
        <v>429</v>
      </c>
      <c r="K54" s="6" t="s">
        <v>429</v>
      </c>
      <c r="L54" s="6" t="s">
        <v>429</v>
      </c>
      <c r="M54" s="6" t="s">
        <v>429</v>
      </c>
      <c r="N54" s="6" t="s">
        <v>429</v>
      </c>
      <c r="O54" s="6" t="s">
        <v>429</v>
      </c>
      <c r="P54" s="6" t="s">
        <v>429</v>
      </c>
      <c r="Q54" s="6" t="s">
        <v>429</v>
      </c>
      <c r="R54" s="6" t="s">
        <v>429</v>
      </c>
      <c r="S54" s="6" t="s">
        <v>429</v>
      </c>
      <c r="T54" s="6" t="s">
        <v>429</v>
      </c>
      <c r="U54" s="6" t="s">
        <v>429</v>
      </c>
      <c r="V54" s="6" t="s">
        <v>429</v>
      </c>
      <c r="W54" s="6" t="s">
        <v>429</v>
      </c>
      <c r="X54" s="6" t="s">
        <v>429</v>
      </c>
      <c r="Y54" s="6" t="s">
        <v>429</v>
      </c>
      <c r="Z54" s="6" t="s">
        <v>429</v>
      </c>
      <c r="AA54" s="6" t="s">
        <v>429</v>
      </c>
      <c r="AB54" s="6" t="s">
        <v>429</v>
      </c>
      <c r="AC54" s="6" t="s">
        <v>429</v>
      </c>
      <c r="AD54" s="6" t="s">
        <v>429</v>
      </c>
      <c r="AE54" s="36"/>
      <c r="AF54" s="24" t="s">
        <v>429</v>
      </c>
      <c r="AG54" s="24" t="s">
        <v>429</v>
      </c>
      <c r="AH54" s="24" t="s">
        <v>429</v>
      </c>
      <c r="AI54" s="24" t="s">
        <v>429</v>
      </c>
      <c r="AJ54" s="24" t="s">
        <v>429</v>
      </c>
      <c r="AK54" s="24" t="s">
        <v>429</v>
      </c>
      <c r="AL54" s="38" t="s">
        <v>418</v>
      </c>
    </row>
    <row r="55" spans="1:38" s="2" customFormat="1" ht="26.25" customHeight="1" thickBot="1" x14ac:dyDescent="0.25">
      <c r="A55" s="57" t="s">
        <v>119</v>
      </c>
      <c r="B55" s="61" t="s">
        <v>138</v>
      </c>
      <c r="C55" s="63" t="s">
        <v>139</v>
      </c>
      <c r="D55" s="60"/>
      <c r="E55" s="6" t="s">
        <v>429</v>
      </c>
      <c r="F55" s="6">
        <v>0.52147500000000002</v>
      </c>
      <c r="G55" s="6" t="s">
        <v>429</v>
      </c>
      <c r="H55" s="6" t="s">
        <v>429</v>
      </c>
      <c r="I55" s="6" t="s">
        <v>429</v>
      </c>
      <c r="J55" s="6" t="s">
        <v>429</v>
      </c>
      <c r="K55" s="6" t="s">
        <v>429</v>
      </c>
      <c r="L55" s="6" t="s">
        <v>429</v>
      </c>
      <c r="M55" s="6" t="s">
        <v>429</v>
      </c>
      <c r="N55" s="6" t="s">
        <v>429</v>
      </c>
      <c r="O55" s="6" t="s">
        <v>429</v>
      </c>
      <c r="P55" s="6" t="s">
        <v>429</v>
      </c>
      <c r="Q55" s="6" t="s">
        <v>429</v>
      </c>
      <c r="R55" s="6" t="s">
        <v>429</v>
      </c>
      <c r="S55" s="6" t="s">
        <v>429</v>
      </c>
      <c r="T55" s="6" t="s">
        <v>429</v>
      </c>
      <c r="U55" s="6" t="s">
        <v>429</v>
      </c>
      <c r="V55" s="6" t="s">
        <v>429</v>
      </c>
      <c r="W55" s="6" t="s">
        <v>429</v>
      </c>
      <c r="X55" s="6" t="s">
        <v>429</v>
      </c>
      <c r="Y55" s="6" t="s">
        <v>429</v>
      </c>
      <c r="Z55" s="6" t="s">
        <v>429</v>
      </c>
      <c r="AA55" s="6" t="s">
        <v>429</v>
      </c>
      <c r="AB55" s="6" t="s">
        <v>429</v>
      </c>
      <c r="AC55" s="6" t="s">
        <v>429</v>
      </c>
      <c r="AD55" s="6" t="s">
        <v>429</v>
      </c>
      <c r="AE55" s="36"/>
      <c r="AF55" s="24" t="s">
        <v>429</v>
      </c>
      <c r="AG55" s="24" t="s">
        <v>429</v>
      </c>
      <c r="AH55" s="24" t="s">
        <v>429</v>
      </c>
      <c r="AI55" s="24" t="s">
        <v>429</v>
      </c>
      <c r="AJ55" s="24" t="s">
        <v>429</v>
      </c>
      <c r="AK55" s="24" t="s">
        <v>429</v>
      </c>
      <c r="AL55" s="38" t="s">
        <v>140</v>
      </c>
    </row>
    <row r="56" spans="1:38" s="2" customFormat="1" ht="26.25" customHeight="1" thickBot="1" x14ac:dyDescent="0.25">
      <c r="A56" s="61" t="s">
        <v>119</v>
      </c>
      <c r="B56" s="61" t="s">
        <v>141</v>
      </c>
      <c r="C56" s="63" t="s">
        <v>400</v>
      </c>
      <c r="D56" s="60"/>
      <c r="E56" s="24" t="s">
        <v>428</v>
      </c>
      <c r="F56" s="24" t="s">
        <v>428</v>
      </c>
      <c r="G56" s="24" t="s">
        <v>428</v>
      </c>
      <c r="H56" s="24" t="s">
        <v>428</v>
      </c>
      <c r="I56" s="24" t="s">
        <v>428</v>
      </c>
      <c r="J56" s="24" t="s">
        <v>428</v>
      </c>
      <c r="K56" s="24" t="s">
        <v>428</v>
      </c>
      <c r="L56" s="24" t="s">
        <v>428</v>
      </c>
      <c r="M56" s="24" t="s">
        <v>428</v>
      </c>
      <c r="N56" s="24" t="s">
        <v>428</v>
      </c>
      <c r="O56" s="24" t="s">
        <v>428</v>
      </c>
      <c r="P56" s="24" t="s">
        <v>428</v>
      </c>
      <c r="Q56" s="24" t="s">
        <v>428</v>
      </c>
      <c r="R56" s="24" t="s">
        <v>428</v>
      </c>
      <c r="S56" s="24" t="s">
        <v>428</v>
      </c>
      <c r="T56" s="24" t="s">
        <v>428</v>
      </c>
      <c r="U56" s="24" t="s">
        <v>428</v>
      </c>
      <c r="V56" s="24" t="s">
        <v>428</v>
      </c>
      <c r="W56" s="24" t="s">
        <v>428</v>
      </c>
      <c r="X56" s="24" t="s">
        <v>428</v>
      </c>
      <c r="Y56" s="24" t="s">
        <v>428</v>
      </c>
      <c r="Z56" s="24" t="s">
        <v>428</v>
      </c>
      <c r="AA56" s="24" t="s">
        <v>428</v>
      </c>
      <c r="AB56" s="24" t="s">
        <v>428</v>
      </c>
      <c r="AC56" s="24" t="s">
        <v>428</v>
      </c>
      <c r="AD56" s="24" t="s">
        <v>428</v>
      </c>
      <c r="AE56" s="36"/>
      <c r="AF56" s="24" t="s">
        <v>429</v>
      </c>
      <c r="AG56" s="24" t="s">
        <v>429</v>
      </c>
      <c r="AH56" s="24" t="s">
        <v>429</v>
      </c>
      <c r="AI56" s="24" t="s">
        <v>429</v>
      </c>
      <c r="AJ56" s="24" t="s">
        <v>429</v>
      </c>
      <c r="AK56" s="24" t="s">
        <v>428</v>
      </c>
      <c r="AL56" s="38" t="s">
        <v>411</v>
      </c>
    </row>
    <row r="57" spans="1:38" s="2" customFormat="1" ht="26.25" customHeight="1" thickBot="1" x14ac:dyDescent="0.25">
      <c r="A57" s="57" t="s">
        <v>53</v>
      </c>
      <c r="B57" s="57" t="s">
        <v>143</v>
      </c>
      <c r="C57" s="57" t="s">
        <v>144</v>
      </c>
      <c r="D57" s="59"/>
      <c r="E57" s="6">
        <v>0.2641329</v>
      </c>
      <c r="F57" s="6">
        <v>4.5000419999999999E-2</v>
      </c>
      <c r="G57" s="6">
        <v>0.99783539999999993</v>
      </c>
      <c r="H57" s="6" t="s">
        <v>429</v>
      </c>
      <c r="I57" s="6">
        <v>3.5217719999999994E-2</v>
      </c>
      <c r="J57" s="6">
        <v>9.9783540000000004E-2</v>
      </c>
      <c r="K57" s="6">
        <v>0.11739239999999999</v>
      </c>
      <c r="L57" s="6">
        <v>1.0565315999999999E-3</v>
      </c>
      <c r="M57" s="6" t="s">
        <v>438</v>
      </c>
      <c r="N57" s="6" t="s">
        <v>438</v>
      </c>
      <c r="O57" s="6" t="s">
        <v>438</v>
      </c>
      <c r="P57" s="6" t="s">
        <v>438</v>
      </c>
      <c r="Q57" s="6" t="s">
        <v>438</v>
      </c>
      <c r="R57" s="6" t="s">
        <v>438</v>
      </c>
      <c r="S57" s="6" t="s">
        <v>438</v>
      </c>
      <c r="T57" s="6" t="s">
        <v>438</v>
      </c>
      <c r="U57" s="6" t="s">
        <v>438</v>
      </c>
      <c r="V57" s="6" t="s">
        <v>438</v>
      </c>
      <c r="W57" s="6" t="s">
        <v>429</v>
      </c>
      <c r="X57" s="6" t="s">
        <v>438</v>
      </c>
      <c r="Y57" s="6" t="s">
        <v>438</v>
      </c>
      <c r="Z57" s="6" t="s">
        <v>438</v>
      </c>
      <c r="AA57" s="6" t="s">
        <v>438</v>
      </c>
      <c r="AB57" s="6" t="s">
        <v>438</v>
      </c>
      <c r="AC57" s="6" t="s">
        <v>429</v>
      </c>
      <c r="AD57" s="6" t="s">
        <v>429</v>
      </c>
      <c r="AE57" s="36"/>
      <c r="AF57" s="24" t="s">
        <v>429</v>
      </c>
      <c r="AG57" s="24" t="s">
        <v>429</v>
      </c>
      <c r="AH57" s="24" t="s">
        <v>429</v>
      </c>
      <c r="AI57" s="24" t="s">
        <v>429</v>
      </c>
      <c r="AJ57" s="24" t="s">
        <v>429</v>
      </c>
      <c r="AK57" s="24">
        <v>195.654</v>
      </c>
      <c r="AL57" s="38" t="s">
        <v>145</v>
      </c>
    </row>
    <row r="58" spans="1:38" s="2" customFormat="1" ht="26.25" customHeight="1" thickBot="1" x14ac:dyDescent="0.25">
      <c r="A58" s="57" t="s">
        <v>53</v>
      </c>
      <c r="B58" s="57" t="s">
        <v>146</v>
      </c>
      <c r="C58" s="57" t="s">
        <v>147</v>
      </c>
      <c r="D58" s="59"/>
      <c r="E58" s="6" t="s">
        <v>438</v>
      </c>
      <c r="F58" s="6" t="s">
        <v>438</v>
      </c>
      <c r="G58" s="6" t="s">
        <v>438</v>
      </c>
      <c r="H58" s="6" t="s">
        <v>429</v>
      </c>
      <c r="I58" s="6">
        <v>8.6184E-3</v>
      </c>
      <c r="J58" s="6">
        <v>4.3091999999999998E-2</v>
      </c>
      <c r="K58" s="6">
        <v>0.11080799999999999</v>
      </c>
      <c r="L58" s="6">
        <v>3.9644639999999999E-5</v>
      </c>
      <c r="M58" s="6" t="s">
        <v>438</v>
      </c>
      <c r="N58" s="6" t="s">
        <v>438</v>
      </c>
      <c r="O58" s="6" t="s">
        <v>438</v>
      </c>
      <c r="P58" s="6" t="s">
        <v>438</v>
      </c>
      <c r="Q58" s="6" t="s">
        <v>429</v>
      </c>
      <c r="R58" s="6" t="s">
        <v>429</v>
      </c>
      <c r="S58" s="6" t="s">
        <v>429</v>
      </c>
      <c r="T58" s="6" t="s">
        <v>429</v>
      </c>
      <c r="U58" s="6" t="s">
        <v>429</v>
      </c>
      <c r="V58" s="6" t="s">
        <v>429</v>
      </c>
      <c r="W58" s="6" t="s">
        <v>429</v>
      </c>
      <c r="X58" s="6" t="s">
        <v>429</v>
      </c>
      <c r="Y58" s="6" t="s">
        <v>429</v>
      </c>
      <c r="Z58" s="6" t="s">
        <v>429</v>
      </c>
      <c r="AA58" s="6" t="s">
        <v>429</v>
      </c>
      <c r="AB58" s="6" t="s">
        <v>429</v>
      </c>
      <c r="AC58" s="6" t="s">
        <v>429</v>
      </c>
      <c r="AD58" s="6" t="s">
        <v>429</v>
      </c>
      <c r="AE58" s="36"/>
      <c r="AF58" s="24" t="s">
        <v>429</v>
      </c>
      <c r="AG58" s="24" t="s">
        <v>429</v>
      </c>
      <c r="AH58" s="24" t="s">
        <v>429</v>
      </c>
      <c r="AI58" s="24" t="s">
        <v>429</v>
      </c>
      <c r="AJ58" s="24" t="s">
        <v>429</v>
      </c>
      <c r="AK58" s="24">
        <v>12.311999999999999</v>
      </c>
      <c r="AL58" s="38" t="s">
        <v>148</v>
      </c>
    </row>
    <row r="59" spans="1:38" s="2" customFormat="1" ht="26.25" customHeight="1" thickBot="1" x14ac:dyDescent="0.25">
      <c r="A59" s="57" t="s">
        <v>53</v>
      </c>
      <c r="B59" s="65" t="s">
        <v>149</v>
      </c>
      <c r="C59" s="57" t="s">
        <v>401</v>
      </c>
      <c r="D59" s="59"/>
      <c r="E59" s="6" t="s">
        <v>438</v>
      </c>
      <c r="F59" s="6">
        <v>7.2049999999999996E-3</v>
      </c>
      <c r="G59" s="6" t="s">
        <v>438</v>
      </c>
      <c r="H59" s="6" t="s">
        <v>438</v>
      </c>
      <c r="I59" s="6">
        <v>2.3235359999999997E-3</v>
      </c>
      <c r="J59" s="6">
        <v>2.6139779999999999E-3</v>
      </c>
      <c r="K59" s="6">
        <v>2.9044199999999996E-3</v>
      </c>
      <c r="L59" s="6">
        <v>1.4405923199999999E-6</v>
      </c>
      <c r="M59" s="6" t="s">
        <v>438</v>
      </c>
      <c r="N59" s="6">
        <v>1.6458379999999998E-2</v>
      </c>
      <c r="O59" s="6">
        <v>1.2585820000000003E-3</v>
      </c>
      <c r="P59" s="6">
        <v>2.9044199999999999E-5</v>
      </c>
      <c r="Q59" s="6">
        <v>1.8394660000000001E-3</v>
      </c>
      <c r="R59" s="6">
        <v>2.226722E-3</v>
      </c>
      <c r="S59" s="6">
        <v>6.7769799999999996E-5</v>
      </c>
      <c r="T59" s="6">
        <v>4.7438859999999992E-3</v>
      </c>
      <c r="U59" s="6">
        <v>7.7451200000000012E-3</v>
      </c>
      <c r="V59" s="6">
        <v>3.582118E-3</v>
      </c>
      <c r="W59" s="6" t="s">
        <v>438</v>
      </c>
      <c r="X59" s="6" t="s">
        <v>438</v>
      </c>
      <c r="Y59" s="6" t="s">
        <v>438</v>
      </c>
      <c r="Z59" s="6" t="s">
        <v>438</v>
      </c>
      <c r="AA59" s="6" t="s">
        <v>438</v>
      </c>
      <c r="AB59" s="6" t="s">
        <v>438</v>
      </c>
      <c r="AC59" s="6" t="s">
        <v>438</v>
      </c>
      <c r="AD59" s="6" t="s">
        <v>429</v>
      </c>
      <c r="AE59" s="36"/>
      <c r="AF59" s="24" t="s">
        <v>429</v>
      </c>
      <c r="AG59" s="24" t="s">
        <v>429</v>
      </c>
      <c r="AH59" s="24" t="s">
        <v>429</v>
      </c>
      <c r="AI59" s="24" t="s">
        <v>429</v>
      </c>
      <c r="AJ59" s="24" t="s">
        <v>429</v>
      </c>
      <c r="AK59" s="24">
        <v>9.6814</v>
      </c>
      <c r="AL59" s="38" t="s">
        <v>419</v>
      </c>
    </row>
    <row r="60" spans="1:38" s="2" customFormat="1" ht="26.25" customHeight="1" thickBot="1" x14ac:dyDescent="0.25">
      <c r="A60" s="57" t="s">
        <v>53</v>
      </c>
      <c r="B60" s="65" t="s">
        <v>150</v>
      </c>
      <c r="C60" s="57" t="s">
        <v>151</v>
      </c>
      <c r="D60" s="100"/>
      <c r="E60" s="6" t="s">
        <v>429</v>
      </c>
      <c r="F60" s="6" t="s">
        <v>429</v>
      </c>
      <c r="G60" s="6" t="s">
        <v>429</v>
      </c>
      <c r="H60" s="6" t="s">
        <v>429</v>
      </c>
      <c r="I60" s="6">
        <v>6.8755000000000011E-2</v>
      </c>
      <c r="J60" s="6">
        <v>0.68754999999999999</v>
      </c>
      <c r="K60" s="6">
        <v>1.4026020000000001</v>
      </c>
      <c r="L60" s="6" t="s">
        <v>429</v>
      </c>
      <c r="M60" s="6" t="s">
        <v>429</v>
      </c>
      <c r="N60" s="6" t="s">
        <v>429</v>
      </c>
      <c r="O60" s="6" t="s">
        <v>429</v>
      </c>
      <c r="P60" s="6" t="s">
        <v>429</v>
      </c>
      <c r="Q60" s="6" t="s">
        <v>429</v>
      </c>
      <c r="R60" s="6" t="s">
        <v>429</v>
      </c>
      <c r="S60" s="6" t="s">
        <v>429</v>
      </c>
      <c r="T60" s="6" t="s">
        <v>429</v>
      </c>
      <c r="U60" s="6" t="s">
        <v>429</v>
      </c>
      <c r="V60" s="6" t="s">
        <v>429</v>
      </c>
      <c r="W60" s="6" t="s">
        <v>429</v>
      </c>
      <c r="X60" s="6" t="s">
        <v>429</v>
      </c>
      <c r="Y60" s="6" t="s">
        <v>429</v>
      </c>
      <c r="Z60" s="6" t="s">
        <v>429</v>
      </c>
      <c r="AA60" s="6" t="s">
        <v>429</v>
      </c>
      <c r="AB60" s="6" t="s">
        <v>429</v>
      </c>
      <c r="AC60" s="6" t="s">
        <v>429</v>
      </c>
      <c r="AD60" s="6" t="s">
        <v>429</v>
      </c>
      <c r="AE60" s="36"/>
      <c r="AF60" s="24" t="s">
        <v>429</v>
      </c>
      <c r="AG60" s="24" t="s">
        <v>429</v>
      </c>
      <c r="AH60" s="24" t="s">
        <v>429</v>
      </c>
      <c r="AI60" s="24" t="s">
        <v>429</v>
      </c>
      <c r="AJ60" s="24" t="s">
        <v>429</v>
      </c>
      <c r="AK60" s="24">
        <v>13751</v>
      </c>
      <c r="AL60" s="38" t="s">
        <v>420</v>
      </c>
    </row>
    <row r="61" spans="1:38" s="2" customFormat="1" ht="26.25" customHeight="1" thickBot="1" x14ac:dyDescent="0.25">
      <c r="A61" s="57" t="s">
        <v>53</v>
      </c>
      <c r="B61" s="65" t="s">
        <v>152</v>
      </c>
      <c r="C61" s="57" t="s">
        <v>153</v>
      </c>
      <c r="D61" s="59"/>
      <c r="E61" s="6" t="s">
        <v>429</v>
      </c>
      <c r="F61" s="6" t="s">
        <v>429</v>
      </c>
      <c r="G61" s="6" t="s">
        <v>429</v>
      </c>
      <c r="H61" s="6" t="s">
        <v>429</v>
      </c>
      <c r="I61" s="6" t="s">
        <v>429</v>
      </c>
      <c r="J61" s="6" t="s">
        <v>429</v>
      </c>
      <c r="K61" s="6" t="s">
        <v>429</v>
      </c>
      <c r="L61" s="6" t="s">
        <v>429</v>
      </c>
      <c r="M61" s="6" t="s">
        <v>429</v>
      </c>
      <c r="N61" s="6" t="s">
        <v>429</v>
      </c>
      <c r="O61" s="6" t="s">
        <v>429</v>
      </c>
      <c r="P61" s="6" t="s">
        <v>429</v>
      </c>
      <c r="Q61" s="6" t="s">
        <v>429</v>
      </c>
      <c r="R61" s="6" t="s">
        <v>429</v>
      </c>
      <c r="S61" s="6" t="s">
        <v>429</v>
      </c>
      <c r="T61" s="6" t="s">
        <v>429</v>
      </c>
      <c r="U61" s="6" t="s">
        <v>429</v>
      </c>
      <c r="V61" s="6" t="s">
        <v>429</v>
      </c>
      <c r="W61" s="6" t="s">
        <v>429</v>
      </c>
      <c r="X61" s="6" t="s">
        <v>429</v>
      </c>
      <c r="Y61" s="6" t="s">
        <v>429</v>
      </c>
      <c r="Z61" s="6" t="s">
        <v>429</v>
      </c>
      <c r="AA61" s="6" t="s">
        <v>429</v>
      </c>
      <c r="AB61" s="6" t="s">
        <v>429</v>
      </c>
      <c r="AC61" s="6" t="s">
        <v>429</v>
      </c>
      <c r="AD61" s="6" t="s">
        <v>429</v>
      </c>
      <c r="AE61" s="36"/>
      <c r="AF61" s="24" t="s">
        <v>429</v>
      </c>
      <c r="AG61" s="24" t="s">
        <v>429</v>
      </c>
      <c r="AH61" s="24" t="s">
        <v>429</v>
      </c>
      <c r="AI61" s="24" t="s">
        <v>429</v>
      </c>
      <c r="AJ61" s="24" t="s">
        <v>429</v>
      </c>
      <c r="AK61" s="24" t="s">
        <v>438</v>
      </c>
      <c r="AL61" s="38" t="s">
        <v>421</v>
      </c>
    </row>
    <row r="62" spans="1:38" s="2" customFormat="1" ht="26.25" customHeight="1" thickBot="1" x14ac:dyDescent="0.25">
      <c r="A62" s="57" t="s">
        <v>53</v>
      </c>
      <c r="B62" s="65" t="s">
        <v>154</v>
      </c>
      <c r="C62" s="57" t="s">
        <v>155</v>
      </c>
      <c r="D62" s="59"/>
      <c r="E62" s="6" t="s">
        <v>429</v>
      </c>
      <c r="F62" s="6" t="s">
        <v>429</v>
      </c>
      <c r="G62" s="6" t="s">
        <v>429</v>
      </c>
      <c r="H62" s="6" t="s">
        <v>429</v>
      </c>
      <c r="I62" s="6" t="s">
        <v>439</v>
      </c>
      <c r="J62" s="6" t="s">
        <v>439</v>
      </c>
      <c r="K62" s="6" t="s">
        <v>439</v>
      </c>
      <c r="L62" s="6" t="s">
        <v>429</v>
      </c>
      <c r="M62" s="6" t="s">
        <v>429</v>
      </c>
      <c r="N62" s="6" t="s">
        <v>429</v>
      </c>
      <c r="O62" s="6" t="s">
        <v>429</v>
      </c>
      <c r="P62" s="6" t="s">
        <v>429</v>
      </c>
      <c r="Q62" s="6" t="s">
        <v>429</v>
      </c>
      <c r="R62" s="6" t="s">
        <v>429</v>
      </c>
      <c r="S62" s="6" t="s">
        <v>429</v>
      </c>
      <c r="T62" s="6" t="s">
        <v>429</v>
      </c>
      <c r="U62" s="6" t="s">
        <v>429</v>
      </c>
      <c r="V62" s="6" t="s">
        <v>429</v>
      </c>
      <c r="W62" s="6" t="s">
        <v>429</v>
      </c>
      <c r="X62" s="6" t="s">
        <v>429</v>
      </c>
      <c r="Y62" s="6" t="s">
        <v>429</v>
      </c>
      <c r="Z62" s="6" t="s">
        <v>429</v>
      </c>
      <c r="AA62" s="6" t="s">
        <v>429</v>
      </c>
      <c r="AB62" s="6" t="s">
        <v>429</v>
      </c>
      <c r="AC62" s="6" t="s">
        <v>429</v>
      </c>
      <c r="AD62" s="6" t="s">
        <v>429</v>
      </c>
      <c r="AE62" s="36"/>
      <c r="AF62" s="24" t="s">
        <v>429</v>
      </c>
      <c r="AG62" s="24" t="s">
        <v>429</v>
      </c>
      <c r="AH62" s="24" t="s">
        <v>429</v>
      </c>
      <c r="AI62" s="24" t="s">
        <v>429</v>
      </c>
      <c r="AJ62" s="24" t="s">
        <v>429</v>
      </c>
      <c r="AK62" s="24" t="s">
        <v>438</v>
      </c>
      <c r="AL62" s="38" t="s">
        <v>422</v>
      </c>
    </row>
    <row r="63" spans="1:38" s="2" customFormat="1" ht="26.25" customHeight="1" thickBot="1" x14ac:dyDescent="0.25">
      <c r="A63" s="57" t="s">
        <v>53</v>
      </c>
      <c r="B63" s="65" t="s">
        <v>156</v>
      </c>
      <c r="C63" s="61" t="s">
        <v>157</v>
      </c>
      <c r="D63" s="66"/>
      <c r="E63" s="6" t="s">
        <v>428</v>
      </c>
      <c r="F63" s="6" t="s">
        <v>428</v>
      </c>
      <c r="G63" s="6" t="s">
        <v>428</v>
      </c>
      <c r="H63" s="6" t="s">
        <v>428</v>
      </c>
      <c r="I63" s="6" t="s">
        <v>428</v>
      </c>
      <c r="J63" s="6" t="s">
        <v>428</v>
      </c>
      <c r="K63" s="6" t="s">
        <v>428</v>
      </c>
      <c r="L63" s="6" t="s">
        <v>428</v>
      </c>
      <c r="M63" s="6" t="s">
        <v>428</v>
      </c>
      <c r="N63" s="6" t="s">
        <v>428</v>
      </c>
      <c r="O63" s="6" t="s">
        <v>428</v>
      </c>
      <c r="P63" s="6" t="s">
        <v>428</v>
      </c>
      <c r="Q63" s="6" t="s">
        <v>428</v>
      </c>
      <c r="R63" s="6" t="s">
        <v>428</v>
      </c>
      <c r="S63" s="6" t="s">
        <v>428</v>
      </c>
      <c r="T63" s="6" t="s">
        <v>428</v>
      </c>
      <c r="U63" s="6" t="s">
        <v>428</v>
      </c>
      <c r="V63" s="6" t="s">
        <v>428</v>
      </c>
      <c r="W63" s="6" t="s">
        <v>428</v>
      </c>
      <c r="X63" s="6" t="s">
        <v>428</v>
      </c>
      <c r="Y63" s="6" t="s">
        <v>428</v>
      </c>
      <c r="Z63" s="6" t="s">
        <v>428</v>
      </c>
      <c r="AA63" s="6" t="s">
        <v>428</v>
      </c>
      <c r="AB63" s="6" t="s">
        <v>428</v>
      </c>
      <c r="AC63" s="6" t="s">
        <v>428</v>
      </c>
      <c r="AD63" s="6" t="s">
        <v>428</v>
      </c>
      <c r="AE63" s="36"/>
      <c r="AF63" s="24" t="s">
        <v>429</v>
      </c>
      <c r="AG63" s="24" t="s">
        <v>429</v>
      </c>
      <c r="AH63" s="24" t="s">
        <v>429</v>
      </c>
      <c r="AI63" s="24" t="s">
        <v>429</v>
      </c>
      <c r="AJ63" s="24" t="s">
        <v>429</v>
      </c>
      <c r="AK63" s="24" t="s">
        <v>428</v>
      </c>
      <c r="AL63" s="38" t="s">
        <v>411</v>
      </c>
    </row>
    <row r="64" spans="1:38" s="2" customFormat="1" ht="26.25" customHeight="1" thickBot="1" x14ac:dyDescent="0.25">
      <c r="A64" s="57" t="s">
        <v>53</v>
      </c>
      <c r="B64" s="65" t="s">
        <v>158</v>
      </c>
      <c r="C64" s="57" t="s">
        <v>159</v>
      </c>
      <c r="D64" s="59"/>
      <c r="E64" s="6" t="s">
        <v>428</v>
      </c>
      <c r="F64" s="6" t="s">
        <v>428</v>
      </c>
      <c r="G64" s="6" t="s">
        <v>428</v>
      </c>
      <c r="H64" s="6" t="s">
        <v>428</v>
      </c>
      <c r="I64" s="6" t="s">
        <v>428</v>
      </c>
      <c r="J64" s="6" t="s">
        <v>428</v>
      </c>
      <c r="K64" s="6" t="s">
        <v>428</v>
      </c>
      <c r="L64" s="6" t="s">
        <v>428</v>
      </c>
      <c r="M64" s="6" t="s">
        <v>428</v>
      </c>
      <c r="N64" s="6" t="s">
        <v>428</v>
      </c>
      <c r="O64" s="6" t="s">
        <v>428</v>
      </c>
      <c r="P64" s="6" t="s">
        <v>428</v>
      </c>
      <c r="Q64" s="6" t="s">
        <v>428</v>
      </c>
      <c r="R64" s="6" t="s">
        <v>428</v>
      </c>
      <c r="S64" s="6" t="s">
        <v>428</v>
      </c>
      <c r="T64" s="6" t="s">
        <v>428</v>
      </c>
      <c r="U64" s="6" t="s">
        <v>428</v>
      </c>
      <c r="V64" s="6" t="s">
        <v>428</v>
      </c>
      <c r="W64" s="6" t="s">
        <v>428</v>
      </c>
      <c r="X64" s="6" t="s">
        <v>428</v>
      </c>
      <c r="Y64" s="6" t="s">
        <v>428</v>
      </c>
      <c r="Z64" s="6" t="s">
        <v>428</v>
      </c>
      <c r="AA64" s="6" t="s">
        <v>428</v>
      </c>
      <c r="AB64" s="6" t="s">
        <v>428</v>
      </c>
      <c r="AC64" s="6" t="s">
        <v>428</v>
      </c>
      <c r="AD64" s="6" t="s">
        <v>428</v>
      </c>
      <c r="AE64" s="36"/>
      <c r="AF64" s="24" t="s">
        <v>429</v>
      </c>
      <c r="AG64" s="24" t="s">
        <v>429</v>
      </c>
      <c r="AH64" s="24" t="s">
        <v>429</v>
      </c>
      <c r="AI64" s="24" t="s">
        <v>429</v>
      </c>
      <c r="AJ64" s="24" t="s">
        <v>429</v>
      </c>
      <c r="AK64" s="24" t="s">
        <v>428</v>
      </c>
      <c r="AL64" s="38" t="s">
        <v>160</v>
      </c>
    </row>
    <row r="65" spans="1:38" s="2" customFormat="1" ht="26.25" customHeight="1" thickBot="1" x14ac:dyDescent="0.25">
      <c r="A65" s="57" t="s">
        <v>53</v>
      </c>
      <c r="B65" s="61" t="s">
        <v>161</v>
      </c>
      <c r="C65" s="57" t="s">
        <v>162</v>
      </c>
      <c r="D65" s="59"/>
      <c r="E65" s="6" t="s">
        <v>428</v>
      </c>
      <c r="F65" s="6" t="s">
        <v>428</v>
      </c>
      <c r="G65" s="6" t="s">
        <v>428</v>
      </c>
      <c r="H65" s="6" t="s">
        <v>428</v>
      </c>
      <c r="I65" s="6" t="s">
        <v>428</v>
      </c>
      <c r="J65" s="6" t="s">
        <v>428</v>
      </c>
      <c r="K65" s="6" t="s">
        <v>428</v>
      </c>
      <c r="L65" s="6" t="s">
        <v>428</v>
      </c>
      <c r="M65" s="6" t="s">
        <v>428</v>
      </c>
      <c r="N65" s="6" t="s">
        <v>428</v>
      </c>
      <c r="O65" s="6" t="s">
        <v>428</v>
      </c>
      <c r="P65" s="6" t="s">
        <v>428</v>
      </c>
      <c r="Q65" s="6" t="s">
        <v>428</v>
      </c>
      <c r="R65" s="6" t="s">
        <v>428</v>
      </c>
      <c r="S65" s="6" t="s">
        <v>428</v>
      </c>
      <c r="T65" s="6" t="s">
        <v>428</v>
      </c>
      <c r="U65" s="6" t="s">
        <v>428</v>
      </c>
      <c r="V65" s="6" t="s">
        <v>428</v>
      </c>
      <c r="W65" s="6" t="s">
        <v>428</v>
      </c>
      <c r="X65" s="6" t="s">
        <v>428</v>
      </c>
      <c r="Y65" s="6" t="s">
        <v>428</v>
      </c>
      <c r="Z65" s="6" t="s">
        <v>428</v>
      </c>
      <c r="AA65" s="6" t="s">
        <v>428</v>
      </c>
      <c r="AB65" s="6" t="s">
        <v>428</v>
      </c>
      <c r="AC65" s="6" t="s">
        <v>428</v>
      </c>
      <c r="AD65" s="6" t="s">
        <v>428</v>
      </c>
      <c r="AE65" s="36"/>
      <c r="AF65" s="24" t="s">
        <v>429</v>
      </c>
      <c r="AG65" s="24" t="s">
        <v>429</v>
      </c>
      <c r="AH65" s="24" t="s">
        <v>429</v>
      </c>
      <c r="AI65" s="24" t="s">
        <v>429</v>
      </c>
      <c r="AJ65" s="24" t="s">
        <v>429</v>
      </c>
      <c r="AK65" s="24" t="s">
        <v>428</v>
      </c>
      <c r="AL65" s="38" t="s">
        <v>163</v>
      </c>
    </row>
    <row r="66" spans="1:38" s="2" customFormat="1" ht="26.25" customHeight="1" thickBot="1" x14ac:dyDescent="0.25">
      <c r="A66" s="57" t="s">
        <v>53</v>
      </c>
      <c r="B66" s="61" t="s">
        <v>164</v>
      </c>
      <c r="C66" s="57" t="s">
        <v>165</v>
      </c>
      <c r="D66" s="59"/>
      <c r="E66" s="6" t="s">
        <v>428</v>
      </c>
      <c r="F66" s="6" t="s">
        <v>428</v>
      </c>
      <c r="G66" s="6" t="s">
        <v>428</v>
      </c>
      <c r="H66" s="6" t="s">
        <v>428</v>
      </c>
      <c r="I66" s="6" t="s">
        <v>428</v>
      </c>
      <c r="J66" s="6" t="s">
        <v>428</v>
      </c>
      <c r="K66" s="6" t="s">
        <v>428</v>
      </c>
      <c r="L66" s="6" t="s">
        <v>428</v>
      </c>
      <c r="M66" s="6" t="s">
        <v>428</v>
      </c>
      <c r="N66" s="6" t="s">
        <v>428</v>
      </c>
      <c r="O66" s="6" t="s">
        <v>428</v>
      </c>
      <c r="P66" s="6" t="s">
        <v>428</v>
      </c>
      <c r="Q66" s="6" t="s">
        <v>428</v>
      </c>
      <c r="R66" s="6" t="s">
        <v>428</v>
      </c>
      <c r="S66" s="6" t="s">
        <v>428</v>
      </c>
      <c r="T66" s="6" t="s">
        <v>428</v>
      </c>
      <c r="U66" s="6" t="s">
        <v>428</v>
      </c>
      <c r="V66" s="6" t="s">
        <v>428</v>
      </c>
      <c r="W66" s="6" t="s">
        <v>428</v>
      </c>
      <c r="X66" s="6" t="s">
        <v>428</v>
      </c>
      <c r="Y66" s="6" t="s">
        <v>428</v>
      </c>
      <c r="Z66" s="6" t="s">
        <v>428</v>
      </c>
      <c r="AA66" s="6" t="s">
        <v>428</v>
      </c>
      <c r="AB66" s="6" t="s">
        <v>428</v>
      </c>
      <c r="AC66" s="6" t="s">
        <v>428</v>
      </c>
      <c r="AD66" s="6" t="s">
        <v>428</v>
      </c>
      <c r="AE66" s="36"/>
      <c r="AF66" s="24" t="s">
        <v>429</v>
      </c>
      <c r="AG66" s="24" t="s">
        <v>429</v>
      </c>
      <c r="AH66" s="24" t="s">
        <v>429</v>
      </c>
      <c r="AI66" s="24" t="s">
        <v>429</v>
      </c>
      <c r="AJ66" s="24" t="s">
        <v>429</v>
      </c>
      <c r="AK66" s="24" t="s">
        <v>428</v>
      </c>
      <c r="AL66" s="38" t="s">
        <v>166</v>
      </c>
    </row>
    <row r="67" spans="1:38" s="2" customFormat="1" ht="26.25" customHeight="1" thickBot="1" x14ac:dyDescent="0.25">
      <c r="A67" s="57" t="s">
        <v>53</v>
      </c>
      <c r="B67" s="61" t="s">
        <v>167</v>
      </c>
      <c r="C67" s="57" t="s">
        <v>168</v>
      </c>
      <c r="D67" s="59"/>
      <c r="E67" s="6" t="s">
        <v>428</v>
      </c>
      <c r="F67" s="6" t="s">
        <v>428</v>
      </c>
      <c r="G67" s="6" t="s">
        <v>428</v>
      </c>
      <c r="H67" s="6" t="s">
        <v>428</v>
      </c>
      <c r="I67" s="6" t="s">
        <v>428</v>
      </c>
      <c r="J67" s="6" t="s">
        <v>428</v>
      </c>
      <c r="K67" s="6" t="s">
        <v>428</v>
      </c>
      <c r="L67" s="6" t="s">
        <v>428</v>
      </c>
      <c r="M67" s="6" t="s">
        <v>428</v>
      </c>
      <c r="N67" s="6" t="s">
        <v>428</v>
      </c>
      <c r="O67" s="6" t="s">
        <v>428</v>
      </c>
      <c r="P67" s="6" t="s">
        <v>428</v>
      </c>
      <c r="Q67" s="6" t="s">
        <v>428</v>
      </c>
      <c r="R67" s="6" t="s">
        <v>428</v>
      </c>
      <c r="S67" s="6" t="s">
        <v>428</v>
      </c>
      <c r="T67" s="6" t="s">
        <v>428</v>
      </c>
      <c r="U67" s="6" t="s">
        <v>428</v>
      </c>
      <c r="V67" s="6" t="s">
        <v>428</v>
      </c>
      <c r="W67" s="6" t="s">
        <v>428</v>
      </c>
      <c r="X67" s="6" t="s">
        <v>428</v>
      </c>
      <c r="Y67" s="6" t="s">
        <v>428</v>
      </c>
      <c r="Z67" s="6" t="s">
        <v>428</v>
      </c>
      <c r="AA67" s="6" t="s">
        <v>428</v>
      </c>
      <c r="AB67" s="6" t="s">
        <v>428</v>
      </c>
      <c r="AC67" s="6" t="s">
        <v>428</v>
      </c>
      <c r="AD67" s="6" t="s">
        <v>428</v>
      </c>
      <c r="AE67" s="36"/>
      <c r="AF67" s="24" t="s">
        <v>429</v>
      </c>
      <c r="AG67" s="24" t="s">
        <v>429</v>
      </c>
      <c r="AH67" s="24" t="s">
        <v>429</v>
      </c>
      <c r="AI67" s="24" t="s">
        <v>429</v>
      </c>
      <c r="AJ67" s="24" t="s">
        <v>429</v>
      </c>
      <c r="AK67" s="24" t="s">
        <v>428</v>
      </c>
      <c r="AL67" s="38" t="s">
        <v>169</v>
      </c>
    </row>
    <row r="68" spans="1:38" s="2" customFormat="1" ht="26.25" customHeight="1" thickBot="1" x14ac:dyDescent="0.25">
      <c r="A68" s="57" t="s">
        <v>53</v>
      </c>
      <c r="B68" s="61" t="s">
        <v>170</v>
      </c>
      <c r="C68" s="57" t="s">
        <v>171</v>
      </c>
      <c r="D68" s="59"/>
      <c r="E68" s="6" t="s">
        <v>428</v>
      </c>
      <c r="F68" s="6" t="s">
        <v>428</v>
      </c>
      <c r="G68" s="6" t="s">
        <v>428</v>
      </c>
      <c r="H68" s="6" t="s">
        <v>428</v>
      </c>
      <c r="I68" s="6" t="s">
        <v>428</v>
      </c>
      <c r="J68" s="6" t="s">
        <v>428</v>
      </c>
      <c r="K68" s="6" t="s">
        <v>428</v>
      </c>
      <c r="L68" s="6" t="s">
        <v>428</v>
      </c>
      <c r="M68" s="6" t="s">
        <v>428</v>
      </c>
      <c r="N68" s="6" t="s">
        <v>428</v>
      </c>
      <c r="O68" s="6" t="s">
        <v>428</v>
      </c>
      <c r="P68" s="6" t="s">
        <v>428</v>
      </c>
      <c r="Q68" s="6" t="s">
        <v>428</v>
      </c>
      <c r="R68" s="6" t="s">
        <v>428</v>
      </c>
      <c r="S68" s="6" t="s">
        <v>428</v>
      </c>
      <c r="T68" s="6" t="s">
        <v>428</v>
      </c>
      <c r="U68" s="6" t="s">
        <v>428</v>
      </c>
      <c r="V68" s="6" t="s">
        <v>428</v>
      </c>
      <c r="W68" s="6" t="s">
        <v>428</v>
      </c>
      <c r="X68" s="6" t="s">
        <v>428</v>
      </c>
      <c r="Y68" s="6" t="s">
        <v>428</v>
      </c>
      <c r="Z68" s="6" t="s">
        <v>428</v>
      </c>
      <c r="AA68" s="6" t="s">
        <v>428</v>
      </c>
      <c r="AB68" s="6" t="s">
        <v>428</v>
      </c>
      <c r="AC68" s="6" t="s">
        <v>428</v>
      </c>
      <c r="AD68" s="6" t="s">
        <v>428</v>
      </c>
      <c r="AE68" s="36"/>
      <c r="AF68" s="24" t="s">
        <v>429</v>
      </c>
      <c r="AG68" s="24" t="s">
        <v>429</v>
      </c>
      <c r="AH68" s="24" t="s">
        <v>429</v>
      </c>
      <c r="AI68" s="24" t="s">
        <v>429</v>
      </c>
      <c r="AJ68" s="24" t="s">
        <v>429</v>
      </c>
      <c r="AK68" s="24" t="s">
        <v>428</v>
      </c>
      <c r="AL68" s="38" t="s">
        <v>172</v>
      </c>
    </row>
    <row r="69" spans="1:38" s="2" customFormat="1" ht="26.25" customHeight="1" thickBot="1" x14ac:dyDescent="0.25">
      <c r="A69" s="57" t="s">
        <v>53</v>
      </c>
      <c r="B69" s="57" t="s">
        <v>173</v>
      </c>
      <c r="C69" s="57" t="s">
        <v>174</v>
      </c>
      <c r="D69" s="64"/>
      <c r="E69" s="6" t="s">
        <v>428</v>
      </c>
      <c r="F69" s="6" t="s">
        <v>428</v>
      </c>
      <c r="G69" s="6" t="s">
        <v>428</v>
      </c>
      <c r="H69" s="6" t="s">
        <v>428</v>
      </c>
      <c r="I69" s="6" t="s">
        <v>428</v>
      </c>
      <c r="J69" s="6" t="s">
        <v>428</v>
      </c>
      <c r="K69" s="6" t="s">
        <v>428</v>
      </c>
      <c r="L69" s="6" t="s">
        <v>428</v>
      </c>
      <c r="M69" s="6" t="s">
        <v>428</v>
      </c>
      <c r="N69" s="6" t="s">
        <v>428</v>
      </c>
      <c r="O69" s="6" t="s">
        <v>428</v>
      </c>
      <c r="P69" s="6" t="s">
        <v>428</v>
      </c>
      <c r="Q69" s="6" t="s">
        <v>428</v>
      </c>
      <c r="R69" s="6" t="s">
        <v>428</v>
      </c>
      <c r="S69" s="6" t="s">
        <v>428</v>
      </c>
      <c r="T69" s="6" t="s">
        <v>428</v>
      </c>
      <c r="U69" s="6" t="s">
        <v>428</v>
      </c>
      <c r="V69" s="6" t="s">
        <v>428</v>
      </c>
      <c r="W69" s="6" t="s">
        <v>428</v>
      </c>
      <c r="X69" s="6" t="s">
        <v>428</v>
      </c>
      <c r="Y69" s="6" t="s">
        <v>428</v>
      </c>
      <c r="Z69" s="6" t="s">
        <v>428</v>
      </c>
      <c r="AA69" s="6" t="s">
        <v>428</v>
      </c>
      <c r="AB69" s="6" t="s">
        <v>428</v>
      </c>
      <c r="AC69" s="6" t="s">
        <v>428</v>
      </c>
      <c r="AD69" s="6" t="s">
        <v>428</v>
      </c>
      <c r="AE69" s="36"/>
      <c r="AF69" s="24" t="s">
        <v>429</v>
      </c>
      <c r="AG69" s="24" t="s">
        <v>429</v>
      </c>
      <c r="AH69" s="24" t="s">
        <v>429</v>
      </c>
      <c r="AI69" s="24" t="s">
        <v>429</v>
      </c>
      <c r="AJ69" s="24" t="s">
        <v>429</v>
      </c>
      <c r="AK69" s="24" t="s">
        <v>428</v>
      </c>
      <c r="AL69" s="38" t="s">
        <v>175</v>
      </c>
    </row>
    <row r="70" spans="1:38" s="2" customFormat="1" ht="26.25" customHeight="1" thickBot="1" x14ac:dyDescent="0.25">
      <c r="A70" s="57" t="s">
        <v>53</v>
      </c>
      <c r="B70" s="57" t="s">
        <v>176</v>
      </c>
      <c r="C70" s="57" t="s">
        <v>384</v>
      </c>
      <c r="D70" s="64"/>
      <c r="E70" s="6" t="s">
        <v>428</v>
      </c>
      <c r="F70" s="6" t="s">
        <v>428</v>
      </c>
      <c r="G70" s="6" t="s">
        <v>428</v>
      </c>
      <c r="H70" s="6" t="s">
        <v>428</v>
      </c>
      <c r="I70" s="6" t="s">
        <v>428</v>
      </c>
      <c r="J70" s="6" t="s">
        <v>428</v>
      </c>
      <c r="K70" s="6" t="s">
        <v>428</v>
      </c>
      <c r="L70" s="6" t="s">
        <v>428</v>
      </c>
      <c r="M70" s="6" t="s">
        <v>428</v>
      </c>
      <c r="N70" s="6" t="s">
        <v>428</v>
      </c>
      <c r="O70" s="6" t="s">
        <v>428</v>
      </c>
      <c r="P70" s="6" t="s">
        <v>428</v>
      </c>
      <c r="Q70" s="6" t="s">
        <v>428</v>
      </c>
      <c r="R70" s="6" t="s">
        <v>428</v>
      </c>
      <c r="S70" s="6" t="s">
        <v>428</v>
      </c>
      <c r="T70" s="6" t="s">
        <v>428</v>
      </c>
      <c r="U70" s="6" t="s">
        <v>428</v>
      </c>
      <c r="V70" s="6" t="s">
        <v>428</v>
      </c>
      <c r="W70" s="6" t="s">
        <v>428</v>
      </c>
      <c r="X70" s="6" t="s">
        <v>428</v>
      </c>
      <c r="Y70" s="6" t="s">
        <v>428</v>
      </c>
      <c r="Z70" s="6" t="s">
        <v>428</v>
      </c>
      <c r="AA70" s="6" t="s">
        <v>428</v>
      </c>
      <c r="AB70" s="6" t="s">
        <v>428</v>
      </c>
      <c r="AC70" s="6" t="s">
        <v>428</v>
      </c>
      <c r="AD70" s="6" t="s">
        <v>428</v>
      </c>
      <c r="AE70" s="36"/>
      <c r="AF70" s="24" t="s">
        <v>429</v>
      </c>
      <c r="AG70" s="24" t="s">
        <v>429</v>
      </c>
      <c r="AH70" s="24" t="s">
        <v>429</v>
      </c>
      <c r="AI70" s="24" t="s">
        <v>429</v>
      </c>
      <c r="AJ70" s="24" t="s">
        <v>429</v>
      </c>
      <c r="AK70" s="24" t="s">
        <v>428</v>
      </c>
      <c r="AL70" s="38" t="s">
        <v>411</v>
      </c>
    </row>
    <row r="71" spans="1:38" s="2" customFormat="1" ht="26.25" customHeight="1" thickBot="1" x14ac:dyDescent="0.25">
      <c r="A71" s="57" t="s">
        <v>53</v>
      </c>
      <c r="B71" s="57" t="s">
        <v>177</v>
      </c>
      <c r="C71" s="57" t="s">
        <v>178</v>
      </c>
      <c r="D71" s="64"/>
      <c r="E71" s="6" t="s">
        <v>428</v>
      </c>
      <c r="F71" s="6" t="s">
        <v>428</v>
      </c>
      <c r="G71" s="6" t="s">
        <v>428</v>
      </c>
      <c r="H71" s="6" t="s">
        <v>428</v>
      </c>
      <c r="I71" s="6" t="s">
        <v>428</v>
      </c>
      <c r="J71" s="6" t="s">
        <v>428</v>
      </c>
      <c r="K71" s="6" t="s">
        <v>428</v>
      </c>
      <c r="L71" s="6" t="s">
        <v>428</v>
      </c>
      <c r="M71" s="6" t="s">
        <v>428</v>
      </c>
      <c r="N71" s="6" t="s">
        <v>428</v>
      </c>
      <c r="O71" s="6" t="s">
        <v>428</v>
      </c>
      <c r="P71" s="6" t="s">
        <v>428</v>
      </c>
      <c r="Q71" s="6" t="s">
        <v>428</v>
      </c>
      <c r="R71" s="6" t="s">
        <v>428</v>
      </c>
      <c r="S71" s="6" t="s">
        <v>428</v>
      </c>
      <c r="T71" s="6" t="s">
        <v>428</v>
      </c>
      <c r="U71" s="6" t="s">
        <v>428</v>
      </c>
      <c r="V71" s="6" t="s">
        <v>428</v>
      </c>
      <c r="W71" s="6" t="s">
        <v>428</v>
      </c>
      <c r="X71" s="6" t="s">
        <v>428</v>
      </c>
      <c r="Y71" s="6" t="s">
        <v>428</v>
      </c>
      <c r="Z71" s="6" t="s">
        <v>428</v>
      </c>
      <c r="AA71" s="6" t="s">
        <v>428</v>
      </c>
      <c r="AB71" s="6" t="s">
        <v>428</v>
      </c>
      <c r="AC71" s="6" t="s">
        <v>428</v>
      </c>
      <c r="AD71" s="6" t="s">
        <v>428</v>
      </c>
      <c r="AE71" s="36"/>
      <c r="AF71" s="24" t="s">
        <v>429</v>
      </c>
      <c r="AG71" s="24" t="s">
        <v>429</v>
      </c>
      <c r="AH71" s="24" t="s">
        <v>429</v>
      </c>
      <c r="AI71" s="24" t="s">
        <v>429</v>
      </c>
      <c r="AJ71" s="24" t="s">
        <v>429</v>
      </c>
      <c r="AK71" s="24" t="s">
        <v>428</v>
      </c>
      <c r="AL71" s="38" t="s">
        <v>411</v>
      </c>
    </row>
    <row r="72" spans="1:38" s="2" customFormat="1" ht="26.25" customHeight="1" thickBot="1" x14ac:dyDescent="0.25">
      <c r="A72" s="57" t="s">
        <v>53</v>
      </c>
      <c r="B72" s="57" t="s">
        <v>179</v>
      </c>
      <c r="C72" s="57" t="s">
        <v>180</v>
      </c>
      <c r="D72" s="59"/>
      <c r="E72" s="6">
        <v>2.7085124999999999E-3</v>
      </c>
      <c r="F72" s="6">
        <v>9.4806600000000001E-3</v>
      </c>
      <c r="G72" s="6">
        <v>7.5087600000000004E-2</v>
      </c>
      <c r="H72" s="6" t="s">
        <v>438</v>
      </c>
      <c r="I72" s="6">
        <v>0.28107665999999998</v>
      </c>
      <c r="J72" s="6">
        <v>0.37475903999999999</v>
      </c>
      <c r="K72" s="6">
        <v>0.46844879999999994</v>
      </c>
      <c r="L72" s="6">
        <v>6.7447859760000001E-3</v>
      </c>
      <c r="M72" s="6">
        <v>4.650375E-3</v>
      </c>
      <c r="N72" s="6">
        <v>140.51889600000001</v>
      </c>
      <c r="O72" s="6">
        <v>0.37519200000000008</v>
      </c>
      <c r="P72" s="6">
        <v>1.2300000000000001E-4</v>
      </c>
      <c r="Q72" s="6">
        <v>14.051286899999999</v>
      </c>
      <c r="R72" s="6">
        <v>1.0775085</v>
      </c>
      <c r="S72" s="6">
        <v>0.14056170000000001</v>
      </c>
      <c r="T72" s="6">
        <v>4.6854719999999999</v>
      </c>
      <c r="U72" s="6" t="s">
        <v>438</v>
      </c>
      <c r="V72" s="6">
        <v>3.8026934999999997</v>
      </c>
      <c r="W72" s="6">
        <v>3.8761125000000007E-2</v>
      </c>
      <c r="X72" s="6" t="s">
        <v>438</v>
      </c>
      <c r="Y72" s="6" t="s">
        <v>438</v>
      </c>
      <c r="Z72" s="6" t="s">
        <v>438</v>
      </c>
      <c r="AA72" s="6" t="s">
        <v>438</v>
      </c>
      <c r="AB72" s="6">
        <v>5.8645499999999996E-3</v>
      </c>
      <c r="AC72" s="6" t="s">
        <v>438</v>
      </c>
      <c r="AD72" s="6">
        <v>6.1500000000000001E-3</v>
      </c>
      <c r="AE72" s="36"/>
      <c r="AF72" s="24" t="s">
        <v>429</v>
      </c>
      <c r="AG72" s="24" t="s">
        <v>429</v>
      </c>
      <c r="AH72" s="24" t="s">
        <v>429</v>
      </c>
      <c r="AI72" s="24" t="s">
        <v>429</v>
      </c>
      <c r="AJ72" s="24" t="s">
        <v>429</v>
      </c>
      <c r="AK72" s="24">
        <v>470.83499999999998</v>
      </c>
      <c r="AL72" s="38" t="s">
        <v>181</v>
      </c>
    </row>
    <row r="73" spans="1:38" s="2" customFormat="1" ht="26.25" customHeight="1" thickBot="1" x14ac:dyDescent="0.25">
      <c r="A73" s="57" t="s">
        <v>53</v>
      </c>
      <c r="B73" s="57" t="s">
        <v>182</v>
      </c>
      <c r="C73" s="57" t="s">
        <v>183</v>
      </c>
      <c r="D73" s="59"/>
      <c r="E73" s="6" t="s">
        <v>428</v>
      </c>
      <c r="F73" s="6" t="s">
        <v>428</v>
      </c>
      <c r="G73" s="6" t="s">
        <v>428</v>
      </c>
      <c r="H73" s="6" t="s">
        <v>428</v>
      </c>
      <c r="I73" s="6" t="s">
        <v>428</v>
      </c>
      <c r="J73" s="6" t="s">
        <v>428</v>
      </c>
      <c r="K73" s="6" t="s">
        <v>428</v>
      </c>
      <c r="L73" s="6" t="s">
        <v>428</v>
      </c>
      <c r="M73" s="6" t="s">
        <v>428</v>
      </c>
      <c r="N73" s="6" t="s">
        <v>428</v>
      </c>
      <c r="O73" s="6" t="s">
        <v>428</v>
      </c>
      <c r="P73" s="6" t="s">
        <v>428</v>
      </c>
      <c r="Q73" s="6" t="s">
        <v>428</v>
      </c>
      <c r="R73" s="6" t="s">
        <v>428</v>
      </c>
      <c r="S73" s="6" t="s">
        <v>428</v>
      </c>
      <c r="T73" s="6" t="s">
        <v>428</v>
      </c>
      <c r="U73" s="6" t="s">
        <v>428</v>
      </c>
      <c r="V73" s="6" t="s">
        <v>428</v>
      </c>
      <c r="W73" s="6" t="s">
        <v>428</v>
      </c>
      <c r="X73" s="6" t="s">
        <v>428</v>
      </c>
      <c r="Y73" s="6" t="s">
        <v>428</v>
      </c>
      <c r="Z73" s="6" t="s">
        <v>428</v>
      </c>
      <c r="AA73" s="6" t="s">
        <v>428</v>
      </c>
      <c r="AB73" s="6" t="s">
        <v>428</v>
      </c>
      <c r="AC73" s="6" t="s">
        <v>428</v>
      </c>
      <c r="AD73" s="6" t="s">
        <v>428</v>
      </c>
      <c r="AE73" s="36"/>
      <c r="AF73" s="24" t="s">
        <v>429</v>
      </c>
      <c r="AG73" s="24" t="s">
        <v>429</v>
      </c>
      <c r="AH73" s="24" t="s">
        <v>429</v>
      </c>
      <c r="AI73" s="24" t="s">
        <v>429</v>
      </c>
      <c r="AJ73" s="24" t="s">
        <v>429</v>
      </c>
      <c r="AK73" s="24" t="s">
        <v>428</v>
      </c>
      <c r="AL73" s="38" t="s">
        <v>184</v>
      </c>
    </row>
    <row r="74" spans="1:38" s="2" customFormat="1" ht="26.25" customHeight="1" thickBot="1" x14ac:dyDescent="0.25">
      <c r="A74" s="57" t="s">
        <v>53</v>
      </c>
      <c r="B74" s="57" t="s">
        <v>185</v>
      </c>
      <c r="C74" s="57" t="s">
        <v>186</v>
      </c>
      <c r="D74" s="59"/>
      <c r="E74" s="6" t="s">
        <v>428</v>
      </c>
      <c r="F74" s="6" t="s">
        <v>428</v>
      </c>
      <c r="G74" s="6" t="s">
        <v>428</v>
      </c>
      <c r="H74" s="6" t="s">
        <v>428</v>
      </c>
      <c r="I74" s="6" t="s">
        <v>428</v>
      </c>
      <c r="J74" s="6" t="s">
        <v>428</v>
      </c>
      <c r="K74" s="6" t="s">
        <v>428</v>
      </c>
      <c r="L74" s="6" t="s">
        <v>428</v>
      </c>
      <c r="M74" s="6" t="s">
        <v>428</v>
      </c>
      <c r="N74" s="6" t="s">
        <v>428</v>
      </c>
      <c r="O74" s="6" t="s">
        <v>428</v>
      </c>
      <c r="P74" s="6" t="s">
        <v>428</v>
      </c>
      <c r="Q74" s="6" t="s">
        <v>428</v>
      </c>
      <c r="R74" s="6" t="s">
        <v>428</v>
      </c>
      <c r="S74" s="6" t="s">
        <v>428</v>
      </c>
      <c r="T74" s="6" t="s">
        <v>428</v>
      </c>
      <c r="U74" s="6" t="s">
        <v>428</v>
      </c>
      <c r="V74" s="6" t="s">
        <v>428</v>
      </c>
      <c r="W74" s="6" t="s">
        <v>428</v>
      </c>
      <c r="X74" s="6" t="s">
        <v>428</v>
      </c>
      <c r="Y74" s="6" t="s">
        <v>428</v>
      </c>
      <c r="Z74" s="6" t="s">
        <v>428</v>
      </c>
      <c r="AA74" s="6" t="s">
        <v>428</v>
      </c>
      <c r="AB74" s="6" t="s">
        <v>428</v>
      </c>
      <c r="AC74" s="6" t="s">
        <v>428</v>
      </c>
      <c r="AD74" s="6" t="s">
        <v>428</v>
      </c>
      <c r="AE74" s="36"/>
      <c r="AF74" s="24" t="s">
        <v>429</v>
      </c>
      <c r="AG74" s="24" t="s">
        <v>429</v>
      </c>
      <c r="AH74" s="24" t="s">
        <v>429</v>
      </c>
      <c r="AI74" s="24" t="s">
        <v>429</v>
      </c>
      <c r="AJ74" s="24" t="s">
        <v>429</v>
      </c>
      <c r="AK74" s="24" t="s">
        <v>428</v>
      </c>
      <c r="AL74" s="38" t="s">
        <v>187</v>
      </c>
    </row>
    <row r="75" spans="1:38" s="2" customFormat="1" ht="26.25" customHeight="1" thickBot="1" x14ac:dyDescent="0.25">
      <c r="A75" s="57" t="s">
        <v>53</v>
      </c>
      <c r="B75" s="57" t="s">
        <v>188</v>
      </c>
      <c r="C75" s="57" t="s">
        <v>189</v>
      </c>
      <c r="D75" s="64"/>
      <c r="E75" s="6" t="s">
        <v>428</v>
      </c>
      <c r="F75" s="6" t="s">
        <v>428</v>
      </c>
      <c r="G75" s="6" t="s">
        <v>428</v>
      </c>
      <c r="H75" s="6" t="s">
        <v>428</v>
      </c>
      <c r="I75" s="6" t="s">
        <v>428</v>
      </c>
      <c r="J75" s="6" t="s">
        <v>428</v>
      </c>
      <c r="K75" s="6" t="s">
        <v>428</v>
      </c>
      <c r="L75" s="6" t="s">
        <v>428</v>
      </c>
      <c r="M75" s="6" t="s">
        <v>428</v>
      </c>
      <c r="N75" s="6" t="s">
        <v>428</v>
      </c>
      <c r="O75" s="6" t="s">
        <v>428</v>
      </c>
      <c r="P75" s="6" t="s">
        <v>428</v>
      </c>
      <c r="Q75" s="6" t="s">
        <v>428</v>
      </c>
      <c r="R75" s="6" t="s">
        <v>428</v>
      </c>
      <c r="S75" s="6" t="s">
        <v>428</v>
      </c>
      <c r="T75" s="6" t="s">
        <v>428</v>
      </c>
      <c r="U75" s="6" t="s">
        <v>428</v>
      </c>
      <c r="V75" s="6" t="s">
        <v>428</v>
      </c>
      <c r="W75" s="6" t="s">
        <v>428</v>
      </c>
      <c r="X75" s="6" t="s">
        <v>428</v>
      </c>
      <c r="Y75" s="6" t="s">
        <v>428</v>
      </c>
      <c r="Z75" s="6" t="s">
        <v>428</v>
      </c>
      <c r="AA75" s="6" t="s">
        <v>428</v>
      </c>
      <c r="AB75" s="6" t="s">
        <v>428</v>
      </c>
      <c r="AC75" s="6" t="s">
        <v>428</v>
      </c>
      <c r="AD75" s="6" t="s">
        <v>428</v>
      </c>
      <c r="AE75" s="36"/>
      <c r="AF75" s="24" t="s">
        <v>429</v>
      </c>
      <c r="AG75" s="24" t="s">
        <v>429</v>
      </c>
      <c r="AH75" s="24" t="s">
        <v>429</v>
      </c>
      <c r="AI75" s="24" t="s">
        <v>429</v>
      </c>
      <c r="AJ75" s="24" t="s">
        <v>429</v>
      </c>
      <c r="AK75" s="24" t="s">
        <v>428</v>
      </c>
      <c r="AL75" s="38" t="s">
        <v>190</v>
      </c>
    </row>
    <row r="76" spans="1:38" s="2" customFormat="1" ht="26.25" customHeight="1" thickBot="1" x14ac:dyDescent="0.25">
      <c r="A76" s="57" t="s">
        <v>53</v>
      </c>
      <c r="B76" s="57" t="s">
        <v>191</v>
      </c>
      <c r="C76" s="57" t="s">
        <v>192</v>
      </c>
      <c r="D76" s="59"/>
      <c r="E76" s="6" t="s">
        <v>428</v>
      </c>
      <c r="F76" s="6" t="s">
        <v>428</v>
      </c>
      <c r="G76" s="6" t="s">
        <v>428</v>
      </c>
      <c r="H76" s="6" t="s">
        <v>428</v>
      </c>
      <c r="I76" s="6" t="s">
        <v>428</v>
      </c>
      <c r="J76" s="6" t="s">
        <v>428</v>
      </c>
      <c r="K76" s="6" t="s">
        <v>428</v>
      </c>
      <c r="L76" s="6" t="s">
        <v>428</v>
      </c>
      <c r="M76" s="6" t="s">
        <v>428</v>
      </c>
      <c r="N76" s="6" t="s">
        <v>428</v>
      </c>
      <c r="O76" s="6" t="s">
        <v>428</v>
      </c>
      <c r="P76" s="6" t="s">
        <v>428</v>
      </c>
      <c r="Q76" s="6" t="s">
        <v>428</v>
      </c>
      <c r="R76" s="6" t="s">
        <v>428</v>
      </c>
      <c r="S76" s="6" t="s">
        <v>428</v>
      </c>
      <c r="T76" s="6" t="s">
        <v>428</v>
      </c>
      <c r="U76" s="6" t="s">
        <v>428</v>
      </c>
      <c r="V76" s="6" t="s">
        <v>428</v>
      </c>
      <c r="W76" s="6" t="s">
        <v>428</v>
      </c>
      <c r="X76" s="6" t="s">
        <v>428</v>
      </c>
      <c r="Y76" s="6" t="s">
        <v>428</v>
      </c>
      <c r="Z76" s="6" t="s">
        <v>428</v>
      </c>
      <c r="AA76" s="6" t="s">
        <v>428</v>
      </c>
      <c r="AB76" s="6" t="s">
        <v>428</v>
      </c>
      <c r="AC76" s="6" t="s">
        <v>428</v>
      </c>
      <c r="AD76" s="6" t="s">
        <v>428</v>
      </c>
      <c r="AE76" s="36"/>
      <c r="AF76" s="24" t="s">
        <v>429</v>
      </c>
      <c r="AG76" s="24" t="s">
        <v>429</v>
      </c>
      <c r="AH76" s="24" t="s">
        <v>429</v>
      </c>
      <c r="AI76" s="24" t="s">
        <v>429</v>
      </c>
      <c r="AJ76" s="24" t="s">
        <v>429</v>
      </c>
      <c r="AK76" s="24" t="s">
        <v>428</v>
      </c>
      <c r="AL76" s="38" t="s">
        <v>193</v>
      </c>
    </row>
    <row r="77" spans="1:38" s="2" customFormat="1" ht="26.25" customHeight="1" thickBot="1" x14ac:dyDescent="0.25">
      <c r="A77" s="57" t="s">
        <v>53</v>
      </c>
      <c r="B77" s="57" t="s">
        <v>194</v>
      </c>
      <c r="C77" s="57" t="s">
        <v>195</v>
      </c>
      <c r="D77" s="59"/>
      <c r="E77" s="6" t="s">
        <v>428</v>
      </c>
      <c r="F77" s="6" t="s">
        <v>428</v>
      </c>
      <c r="G77" s="6" t="s">
        <v>428</v>
      </c>
      <c r="H77" s="6" t="s">
        <v>428</v>
      </c>
      <c r="I77" s="6" t="s">
        <v>428</v>
      </c>
      <c r="J77" s="6" t="s">
        <v>428</v>
      </c>
      <c r="K77" s="6" t="s">
        <v>428</v>
      </c>
      <c r="L77" s="6" t="s">
        <v>428</v>
      </c>
      <c r="M77" s="6" t="s">
        <v>428</v>
      </c>
      <c r="N77" s="6" t="s">
        <v>428</v>
      </c>
      <c r="O77" s="6" t="s">
        <v>428</v>
      </c>
      <c r="P77" s="6" t="s">
        <v>428</v>
      </c>
      <c r="Q77" s="6" t="s">
        <v>428</v>
      </c>
      <c r="R77" s="6" t="s">
        <v>428</v>
      </c>
      <c r="S77" s="6" t="s">
        <v>428</v>
      </c>
      <c r="T77" s="6" t="s">
        <v>428</v>
      </c>
      <c r="U77" s="6" t="s">
        <v>428</v>
      </c>
      <c r="V77" s="6" t="s">
        <v>428</v>
      </c>
      <c r="W77" s="6" t="s">
        <v>428</v>
      </c>
      <c r="X77" s="6" t="s">
        <v>428</v>
      </c>
      <c r="Y77" s="6" t="s">
        <v>428</v>
      </c>
      <c r="Z77" s="6" t="s">
        <v>428</v>
      </c>
      <c r="AA77" s="6" t="s">
        <v>428</v>
      </c>
      <c r="AB77" s="6" t="s">
        <v>428</v>
      </c>
      <c r="AC77" s="6" t="s">
        <v>428</v>
      </c>
      <c r="AD77" s="6" t="s">
        <v>428</v>
      </c>
      <c r="AE77" s="36"/>
      <c r="AF77" s="24" t="s">
        <v>429</v>
      </c>
      <c r="AG77" s="24" t="s">
        <v>429</v>
      </c>
      <c r="AH77" s="24" t="s">
        <v>429</v>
      </c>
      <c r="AI77" s="24" t="s">
        <v>429</v>
      </c>
      <c r="AJ77" s="24" t="s">
        <v>429</v>
      </c>
      <c r="AK77" s="24" t="s">
        <v>428</v>
      </c>
      <c r="AL77" s="38" t="s">
        <v>196</v>
      </c>
    </row>
    <row r="78" spans="1:38" s="2" customFormat="1" ht="26.25" customHeight="1" thickBot="1" x14ac:dyDescent="0.25">
      <c r="A78" s="57" t="s">
        <v>53</v>
      </c>
      <c r="B78" s="57" t="s">
        <v>197</v>
      </c>
      <c r="C78" s="57" t="s">
        <v>198</v>
      </c>
      <c r="D78" s="59"/>
      <c r="E78" s="6" t="s">
        <v>428</v>
      </c>
      <c r="F78" s="6" t="s">
        <v>428</v>
      </c>
      <c r="G78" s="6" t="s">
        <v>428</v>
      </c>
      <c r="H78" s="6" t="s">
        <v>428</v>
      </c>
      <c r="I78" s="6" t="s">
        <v>428</v>
      </c>
      <c r="J78" s="6" t="s">
        <v>428</v>
      </c>
      <c r="K78" s="6" t="s">
        <v>428</v>
      </c>
      <c r="L78" s="6" t="s">
        <v>428</v>
      </c>
      <c r="M78" s="6" t="s">
        <v>428</v>
      </c>
      <c r="N78" s="6" t="s">
        <v>428</v>
      </c>
      <c r="O78" s="6" t="s">
        <v>428</v>
      </c>
      <c r="P78" s="6" t="s">
        <v>428</v>
      </c>
      <c r="Q78" s="6" t="s">
        <v>428</v>
      </c>
      <c r="R78" s="6" t="s">
        <v>428</v>
      </c>
      <c r="S78" s="6" t="s">
        <v>428</v>
      </c>
      <c r="T78" s="6" t="s">
        <v>428</v>
      </c>
      <c r="U78" s="6" t="s">
        <v>428</v>
      </c>
      <c r="V78" s="6" t="s">
        <v>428</v>
      </c>
      <c r="W78" s="6" t="s">
        <v>428</v>
      </c>
      <c r="X78" s="6" t="s">
        <v>428</v>
      </c>
      <c r="Y78" s="6" t="s">
        <v>428</v>
      </c>
      <c r="Z78" s="6" t="s">
        <v>428</v>
      </c>
      <c r="AA78" s="6" t="s">
        <v>428</v>
      </c>
      <c r="AB78" s="6" t="s">
        <v>428</v>
      </c>
      <c r="AC78" s="6" t="s">
        <v>428</v>
      </c>
      <c r="AD78" s="6" t="s">
        <v>428</v>
      </c>
      <c r="AE78" s="36"/>
      <c r="AF78" s="24" t="s">
        <v>429</v>
      </c>
      <c r="AG78" s="24" t="s">
        <v>429</v>
      </c>
      <c r="AH78" s="24" t="s">
        <v>429</v>
      </c>
      <c r="AI78" s="24" t="s">
        <v>429</v>
      </c>
      <c r="AJ78" s="24" t="s">
        <v>429</v>
      </c>
      <c r="AK78" s="24" t="s">
        <v>428</v>
      </c>
      <c r="AL78" s="38" t="s">
        <v>199</v>
      </c>
    </row>
    <row r="79" spans="1:38" s="2" customFormat="1" ht="26.25" customHeight="1" thickBot="1" x14ac:dyDescent="0.25">
      <c r="A79" s="57" t="s">
        <v>53</v>
      </c>
      <c r="B79" s="57" t="s">
        <v>200</v>
      </c>
      <c r="C79" s="57" t="s">
        <v>201</v>
      </c>
      <c r="D79" s="59"/>
      <c r="E79" s="6" t="s">
        <v>428</v>
      </c>
      <c r="F79" s="6" t="s">
        <v>428</v>
      </c>
      <c r="G79" s="6" t="s">
        <v>428</v>
      </c>
      <c r="H79" s="6" t="s">
        <v>428</v>
      </c>
      <c r="I79" s="6" t="s">
        <v>428</v>
      </c>
      <c r="J79" s="6" t="s">
        <v>428</v>
      </c>
      <c r="K79" s="6" t="s">
        <v>428</v>
      </c>
      <c r="L79" s="6" t="s">
        <v>428</v>
      </c>
      <c r="M79" s="6" t="s">
        <v>428</v>
      </c>
      <c r="N79" s="6" t="s">
        <v>428</v>
      </c>
      <c r="O79" s="6" t="s">
        <v>428</v>
      </c>
      <c r="P79" s="6" t="s">
        <v>428</v>
      </c>
      <c r="Q79" s="6" t="s">
        <v>428</v>
      </c>
      <c r="R79" s="6" t="s">
        <v>428</v>
      </c>
      <c r="S79" s="6" t="s">
        <v>428</v>
      </c>
      <c r="T79" s="6" t="s">
        <v>428</v>
      </c>
      <c r="U79" s="6" t="s">
        <v>428</v>
      </c>
      <c r="V79" s="6" t="s">
        <v>428</v>
      </c>
      <c r="W79" s="6" t="s">
        <v>428</v>
      </c>
      <c r="X79" s="6" t="s">
        <v>428</v>
      </c>
      <c r="Y79" s="6" t="s">
        <v>428</v>
      </c>
      <c r="Z79" s="6" t="s">
        <v>428</v>
      </c>
      <c r="AA79" s="6" t="s">
        <v>428</v>
      </c>
      <c r="AB79" s="6" t="s">
        <v>428</v>
      </c>
      <c r="AC79" s="6" t="s">
        <v>428</v>
      </c>
      <c r="AD79" s="6" t="s">
        <v>428</v>
      </c>
      <c r="AE79" s="36"/>
      <c r="AF79" s="24" t="s">
        <v>429</v>
      </c>
      <c r="AG79" s="24" t="s">
        <v>429</v>
      </c>
      <c r="AH79" s="24" t="s">
        <v>429</v>
      </c>
      <c r="AI79" s="24" t="s">
        <v>429</v>
      </c>
      <c r="AJ79" s="24" t="s">
        <v>429</v>
      </c>
      <c r="AK79" s="24" t="s">
        <v>428</v>
      </c>
      <c r="AL79" s="38" t="s">
        <v>202</v>
      </c>
    </row>
    <row r="80" spans="1:38" s="2" customFormat="1" ht="26.25" customHeight="1" thickBot="1" x14ac:dyDescent="0.25">
      <c r="A80" s="57" t="s">
        <v>53</v>
      </c>
      <c r="B80" s="61" t="s">
        <v>203</v>
      </c>
      <c r="C80" s="61" t="s">
        <v>204</v>
      </c>
      <c r="D80" s="59"/>
      <c r="E80" s="6" t="s">
        <v>428</v>
      </c>
      <c r="F80" s="6" t="s">
        <v>428</v>
      </c>
      <c r="G80" s="6" t="s">
        <v>428</v>
      </c>
      <c r="H80" s="6" t="s">
        <v>428</v>
      </c>
      <c r="I80" s="6" t="s">
        <v>428</v>
      </c>
      <c r="J80" s="6" t="s">
        <v>428</v>
      </c>
      <c r="K80" s="6" t="s">
        <v>428</v>
      </c>
      <c r="L80" s="6" t="s">
        <v>428</v>
      </c>
      <c r="M80" s="6" t="s">
        <v>428</v>
      </c>
      <c r="N80" s="6" t="s">
        <v>428</v>
      </c>
      <c r="O80" s="6" t="s">
        <v>428</v>
      </c>
      <c r="P80" s="6" t="s">
        <v>428</v>
      </c>
      <c r="Q80" s="6" t="s">
        <v>428</v>
      </c>
      <c r="R80" s="6" t="s">
        <v>428</v>
      </c>
      <c r="S80" s="6" t="s">
        <v>428</v>
      </c>
      <c r="T80" s="6" t="s">
        <v>428</v>
      </c>
      <c r="U80" s="6" t="s">
        <v>428</v>
      </c>
      <c r="V80" s="6" t="s">
        <v>428</v>
      </c>
      <c r="W80" s="6" t="s">
        <v>428</v>
      </c>
      <c r="X80" s="6" t="s">
        <v>428</v>
      </c>
      <c r="Y80" s="6" t="s">
        <v>428</v>
      </c>
      <c r="Z80" s="6" t="s">
        <v>428</v>
      </c>
      <c r="AA80" s="6" t="s">
        <v>428</v>
      </c>
      <c r="AB80" s="6" t="s">
        <v>428</v>
      </c>
      <c r="AC80" s="6" t="s">
        <v>428</v>
      </c>
      <c r="AD80" s="6" t="s">
        <v>428</v>
      </c>
      <c r="AE80" s="36"/>
      <c r="AF80" s="24" t="s">
        <v>429</v>
      </c>
      <c r="AG80" s="24" t="s">
        <v>429</v>
      </c>
      <c r="AH80" s="24" t="s">
        <v>429</v>
      </c>
      <c r="AI80" s="24" t="s">
        <v>429</v>
      </c>
      <c r="AJ80" s="24" t="s">
        <v>429</v>
      </c>
      <c r="AK80" s="24" t="s">
        <v>428</v>
      </c>
      <c r="AL80" s="38" t="s">
        <v>411</v>
      </c>
    </row>
    <row r="81" spans="1:38" s="2" customFormat="1" ht="26.25" customHeight="1" thickBot="1" x14ac:dyDescent="0.25">
      <c r="A81" s="57" t="s">
        <v>53</v>
      </c>
      <c r="B81" s="61" t="s">
        <v>205</v>
      </c>
      <c r="C81" s="61" t="s">
        <v>206</v>
      </c>
      <c r="D81" s="59"/>
      <c r="E81" s="6" t="s">
        <v>428</v>
      </c>
      <c r="F81" s="6" t="s">
        <v>428</v>
      </c>
      <c r="G81" s="6" t="s">
        <v>428</v>
      </c>
      <c r="H81" s="6" t="s">
        <v>428</v>
      </c>
      <c r="I81" s="6" t="s">
        <v>428</v>
      </c>
      <c r="J81" s="6" t="s">
        <v>428</v>
      </c>
      <c r="K81" s="6" t="s">
        <v>428</v>
      </c>
      <c r="L81" s="6" t="s">
        <v>428</v>
      </c>
      <c r="M81" s="6" t="s">
        <v>428</v>
      </c>
      <c r="N81" s="6" t="s">
        <v>428</v>
      </c>
      <c r="O81" s="6" t="s">
        <v>428</v>
      </c>
      <c r="P81" s="6" t="s">
        <v>428</v>
      </c>
      <c r="Q81" s="6" t="s">
        <v>428</v>
      </c>
      <c r="R81" s="6" t="s">
        <v>428</v>
      </c>
      <c r="S81" s="6" t="s">
        <v>428</v>
      </c>
      <c r="T81" s="6" t="s">
        <v>428</v>
      </c>
      <c r="U81" s="6" t="s">
        <v>428</v>
      </c>
      <c r="V81" s="6" t="s">
        <v>428</v>
      </c>
      <c r="W81" s="6" t="s">
        <v>428</v>
      </c>
      <c r="X81" s="6" t="s">
        <v>428</v>
      </c>
      <c r="Y81" s="6" t="s">
        <v>428</v>
      </c>
      <c r="Z81" s="6" t="s">
        <v>428</v>
      </c>
      <c r="AA81" s="6" t="s">
        <v>428</v>
      </c>
      <c r="AB81" s="6" t="s">
        <v>428</v>
      </c>
      <c r="AC81" s="6" t="s">
        <v>428</v>
      </c>
      <c r="AD81" s="6" t="s">
        <v>428</v>
      </c>
      <c r="AE81" s="36"/>
      <c r="AF81" s="24" t="s">
        <v>429</v>
      </c>
      <c r="AG81" s="24" t="s">
        <v>429</v>
      </c>
      <c r="AH81" s="24" t="s">
        <v>429</v>
      </c>
      <c r="AI81" s="24" t="s">
        <v>429</v>
      </c>
      <c r="AJ81" s="24" t="s">
        <v>429</v>
      </c>
      <c r="AK81" s="24" t="s">
        <v>428</v>
      </c>
      <c r="AL81" s="38" t="s">
        <v>207</v>
      </c>
    </row>
    <row r="82" spans="1:38" s="2" customFormat="1" ht="26.25" customHeight="1" thickBot="1" x14ac:dyDescent="0.25">
      <c r="A82" s="57" t="s">
        <v>208</v>
      </c>
      <c r="B82" s="61" t="s">
        <v>209</v>
      </c>
      <c r="C82" s="62" t="s">
        <v>210</v>
      </c>
      <c r="D82" s="59"/>
      <c r="E82" s="6" t="s">
        <v>429</v>
      </c>
      <c r="F82" s="6">
        <v>1.7120592134649555</v>
      </c>
      <c r="G82" s="6" t="s">
        <v>429</v>
      </c>
      <c r="H82" s="6" t="s">
        <v>429</v>
      </c>
      <c r="I82" s="6" t="s">
        <v>429</v>
      </c>
      <c r="J82" s="6" t="s">
        <v>429</v>
      </c>
      <c r="K82" s="6" t="s">
        <v>429</v>
      </c>
      <c r="L82" s="6" t="s">
        <v>429</v>
      </c>
      <c r="M82" s="6" t="s">
        <v>429</v>
      </c>
      <c r="N82" s="6" t="s">
        <v>429</v>
      </c>
      <c r="O82" s="6" t="s">
        <v>429</v>
      </c>
      <c r="P82" s="6">
        <v>1.3556418399999999E-2</v>
      </c>
      <c r="Q82" s="6" t="s">
        <v>429</v>
      </c>
      <c r="R82" s="6" t="s">
        <v>429</v>
      </c>
      <c r="S82" s="6" t="s">
        <v>429</v>
      </c>
      <c r="T82" s="6" t="s">
        <v>429</v>
      </c>
      <c r="U82" s="6" t="s">
        <v>429</v>
      </c>
      <c r="V82" s="6" t="s">
        <v>429</v>
      </c>
      <c r="W82" s="6" t="s">
        <v>429</v>
      </c>
      <c r="X82" s="6" t="s">
        <v>429</v>
      </c>
      <c r="Y82" s="6" t="s">
        <v>429</v>
      </c>
      <c r="Z82" s="6" t="s">
        <v>429</v>
      </c>
      <c r="AA82" s="6" t="s">
        <v>429</v>
      </c>
      <c r="AB82" s="6" t="s">
        <v>429</v>
      </c>
      <c r="AC82" s="6" t="s">
        <v>429</v>
      </c>
      <c r="AD82" s="6" t="s">
        <v>429</v>
      </c>
      <c r="AE82" s="36"/>
      <c r="AF82" s="24" t="s">
        <v>429</v>
      </c>
      <c r="AG82" s="24" t="s">
        <v>429</v>
      </c>
      <c r="AH82" s="24" t="s">
        <v>429</v>
      </c>
      <c r="AI82" s="24" t="s">
        <v>429</v>
      </c>
      <c r="AJ82" s="24" t="s">
        <v>429</v>
      </c>
      <c r="AK82" s="24">
        <v>11.423424350774912</v>
      </c>
      <c r="AL82" s="139" t="s">
        <v>219</v>
      </c>
    </row>
    <row r="83" spans="1:38" s="2" customFormat="1" ht="26.25" customHeight="1" thickBot="1" x14ac:dyDescent="0.25">
      <c r="A83" s="57" t="s">
        <v>53</v>
      </c>
      <c r="B83" s="65" t="s">
        <v>211</v>
      </c>
      <c r="C83" s="108" t="s">
        <v>212</v>
      </c>
      <c r="D83" s="59"/>
      <c r="E83" s="6" t="s">
        <v>438</v>
      </c>
      <c r="F83" s="6">
        <v>2.8868224E-3</v>
      </c>
      <c r="G83" s="6" t="s">
        <v>438</v>
      </c>
      <c r="H83" s="6" t="s">
        <v>429</v>
      </c>
      <c r="I83" s="6">
        <v>7.2170559999999995E-2</v>
      </c>
      <c r="J83" s="6">
        <v>0.54127919999999996</v>
      </c>
      <c r="K83" s="6">
        <v>2.5259695999999998</v>
      </c>
      <c r="L83" s="6">
        <v>4.1137219199999997E-3</v>
      </c>
      <c r="M83" s="6" t="s">
        <v>438</v>
      </c>
      <c r="N83" s="6" t="s">
        <v>429</v>
      </c>
      <c r="O83" s="6" t="s">
        <v>429</v>
      </c>
      <c r="P83" s="6" t="s">
        <v>429</v>
      </c>
      <c r="Q83" s="6" t="s">
        <v>429</v>
      </c>
      <c r="R83" s="6" t="s">
        <v>429</v>
      </c>
      <c r="S83" s="6" t="s">
        <v>429</v>
      </c>
      <c r="T83" s="6" t="s">
        <v>429</v>
      </c>
      <c r="U83" s="6" t="s">
        <v>429</v>
      </c>
      <c r="V83" s="6" t="s">
        <v>429</v>
      </c>
      <c r="W83" s="6" t="s">
        <v>429</v>
      </c>
      <c r="X83" s="6" t="s">
        <v>438</v>
      </c>
      <c r="Y83" s="6" t="s">
        <v>438</v>
      </c>
      <c r="Z83" s="6" t="s">
        <v>438</v>
      </c>
      <c r="AA83" s="6" t="s">
        <v>438</v>
      </c>
      <c r="AB83" s="6" t="s">
        <v>438</v>
      </c>
      <c r="AC83" s="6" t="s">
        <v>438</v>
      </c>
      <c r="AD83" s="6" t="s">
        <v>429</v>
      </c>
      <c r="AE83" s="36"/>
      <c r="AF83" s="24" t="s">
        <v>429</v>
      </c>
      <c r="AG83" s="24" t="s">
        <v>429</v>
      </c>
      <c r="AH83" s="24" t="s">
        <v>429</v>
      </c>
      <c r="AI83" s="24" t="s">
        <v>429</v>
      </c>
      <c r="AJ83" s="24" t="s">
        <v>429</v>
      </c>
      <c r="AK83" s="24">
        <v>180.4264</v>
      </c>
      <c r="AL83" s="139" t="s">
        <v>431</v>
      </c>
    </row>
    <row r="84" spans="1:38" s="2" customFormat="1" ht="26.25" customHeight="1" thickBot="1" x14ac:dyDescent="0.25">
      <c r="A84" s="57" t="s">
        <v>53</v>
      </c>
      <c r="B84" s="65" t="s">
        <v>213</v>
      </c>
      <c r="C84" s="108" t="s">
        <v>214</v>
      </c>
      <c r="D84" s="59"/>
      <c r="E84" s="6" t="s">
        <v>438</v>
      </c>
      <c r="F84" s="6">
        <v>5.8638579999999987E-3</v>
      </c>
      <c r="G84" s="6" t="s">
        <v>429</v>
      </c>
      <c r="H84" s="6" t="s">
        <v>429</v>
      </c>
      <c r="I84" s="6">
        <v>3.6085279999999989E-3</v>
      </c>
      <c r="J84" s="6">
        <v>1.8042639999999995E-2</v>
      </c>
      <c r="K84" s="6">
        <v>7.2170559999999981E-2</v>
      </c>
      <c r="L84" s="6">
        <v>4.6910863999999983E-7</v>
      </c>
      <c r="M84" s="6">
        <v>4.2851269999999989E-4</v>
      </c>
      <c r="N84" s="6" t="s">
        <v>438</v>
      </c>
      <c r="O84" s="6" t="s">
        <v>438</v>
      </c>
      <c r="P84" s="6" t="s">
        <v>438</v>
      </c>
      <c r="Q84" s="6" t="s">
        <v>429</v>
      </c>
      <c r="R84" s="6" t="s">
        <v>429</v>
      </c>
      <c r="S84" s="6" t="s">
        <v>429</v>
      </c>
      <c r="T84" s="6" t="s">
        <v>429</v>
      </c>
      <c r="U84" s="6" t="s">
        <v>429</v>
      </c>
      <c r="V84" s="6" t="s">
        <v>429</v>
      </c>
      <c r="W84" s="6" t="s">
        <v>438</v>
      </c>
      <c r="X84" s="6" t="s">
        <v>438</v>
      </c>
      <c r="Y84" s="6" t="s">
        <v>438</v>
      </c>
      <c r="Z84" s="6" t="s">
        <v>438</v>
      </c>
      <c r="AA84" s="6" t="s">
        <v>438</v>
      </c>
      <c r="AB84" s="6" t="s">
        <v>438</v>
      </c>
      <c r="AC84" s="6" t="s">
        <v>438</v>
      </c>
      <c r="AD84" s="6" t="s">
        <v>429</v>
      </c>
      <c r="AE84" s="36"/>
      <c r="AF84" s="24" t="s">
        <v>429</v>
      </c>
      <c r="AG84" s="24" t="s">
        <v>429</v>
      </c>
      <c r="AH84" s="24" t="s">
        <v>429</v>
      </c>
      <c r="AI84" s="24" t="s">
        <v>429</v>
      </c>
      <c r="AJ84" s="24" t="s">
        <v>429</v>
      </c>
      <c r="AK84" s="24">
        <v>45.106599999999986</v>
      </c>
      <c r="AL84" s="139" t="s">
        <v>432</v>
      </c>
    </row>
    <row r="85" spans="1:38" s="2" customFormat="1" ht="26.25" customHeight="1" thickBot="1" x14ac:dyDescent="0.25">
      <c r="A85" s="57" t="s">
        <v>208</v>
      </c>
      <c r="B85" s="61" t="s">
        <v>215</v>
      </c>
      <c r="C85" s="108" t="s">
        <v>402</v>
      </c>
      <c r="D85" s="59"/>
      <c r="E85" s="6" t="s">
        <v>429</v>
      </c>
      <c r="F85" s="6">
        <v>4.6203863825784115</v>
      </c>
      <c r="G85" s="6" t="s">
        <v>429</v>
      </c>
      <c r="H85" s="6" t="s">
        <v>429</v>
      </c>
      <c r="I85" s="6" t="s">
        <v>429</v>
      </c>
      <c r="J85" s="6" t="s">
        <v>429</v>
      </c>
      <c r="K85" s="6" t="s">
        <v>429</v>
      </c>
      <c r="L85" s="6" t="s">
        <v>429</v>
      </c>
      <c r="M85" s="6" t="s">
        <v>429</v>
      </c>
      <c r="N85" s="6" t="s">
        <v>429</v>
      </c>
      <c r="O85" s="6" t="s">
        <v>429</v>
      </c>
      <c r="P85" s="6" t="s">
        <v>429</v>
      </c>
      <c r="Q85" s="6" t="s">
        <v>429</v>
      </c>
      <c r="R85" s="6" t="s">
        <v>429</v>
      </c>
      <c r="S85" s="6" t="s">
        <v>429</v>
      </c>
      <c r="T85" s="6" t="s">
        <v>429</v>
      </c>
      <c r="U85" s="6" t="s">
        <v>429</v>
      </c>
      <c r="V85" s="6" t="s">
        <v>429</v>
      </c>
      <c r="W85" s="6" t="s">
        <v>429</v>
      </c>
      <c r="X85" s="6" t="s">
        <v>429</v>
      </c>
      <c r="Y85" s="6" t="s">
        <v>429</v>
      </c>
      <c r="Z85" s="6" t="s">
        <v>429</v>
      </c>
      <c r="AA85" s="6" t="s">
        <v>429</v>
      </c>
      <c r="AB85" s="6" t="s">
        <v>429</v>
      </c>
      <c r="AC85" s="6" t="s">
        <v>429</v>
      </c>
      <c r="AD85" s="6" t="s">
        <v>429</v>
      </c>
      <c r="AE85" s="36"/>
      <c r="AF85" s="24" t="s">
        <v>429</v>
      </c>
      <c r="AG85" s="24" t="s">
        <v>429</v>
      </c>
      <c r="AH85" s="24" t="s">
        <v>429</v>
      </c>
      <c r="AI85" s="24" t="s">
        <v>429</v>
      </c>
      <c r="AJ85" s="24" t="s">
        <v>429</v>
      </c>
      <c r="AK85" s="24">
        <v>9.8538971927192822</v>
      </c>
      <c r="AL85" s="139" t="s">
        <v>216</v>
      </c>
    </row>
    <row r="86" spans="1:38" s="2" customFormat="1" ht="26.25" customHeight="1" thickBot="1" x14ac:dyDescent="0.25">
      <c r="A86" s="57" t="s">
        <v>208</v>
      </c>
      <c r="B86" s="61" t="s">
        <v>217</v>
      </c>
      <c r="C86" s="62" t="s">
        <v>218</v>
      </c>
      <c r="D86" s="59"/>
      <c r="E86" s="6" t="s">
        <v>429</v>
      </c>
      <c r="F86" s="6">
        <v>3.2069196297704355E-2</v>
      </c>
      <c r="G86" s="6" t="s">
        <v>429</v>
      </c>
      <c r="H86" s="6" t="s">
        <v>429</v>
      </c>
      <c r="I86" s="6" t="s">
        <v>429</v>
      </c>
      <c r="J86" s="6" t="s">
        <v>429</v>
      </c>
      <c r="K86" s="6" t="s">
        <v>429</v>
      </c>
      <c r="L86" s="6" t="s">
        <v>429</v>
      </c>
      <c r="M86" s="6" t="s">
        <v>429</v>
      </c>
      <c r="N86" s="6" t="s">
        <v>429</v>
      </c>
      <c r="O86" s="6" t="s">
        <v>429</v>
      </c>
      <c r="P86" s="6" t="s">
        <v>429</v>
      </c>
      <c r="Q86" s="6" t="s">
        <v>429</v>
      </c>
      <c r="R86" s="6" t="s">
        <v>429</v>
      </c>
      <c r="S86" s="6" t="s">
        <v>429</v>
      </c>
      <c r="T86" s="6" t="s">
        <v>429</v>
      </c>
      <c r="U86" s="6" t="s">
        <v>429</v>
      </c>
      <c r="V86" s="6" t="s">
        <v>429</v>
      </c>
      <c r="W86" s="6" t="s">
        <v>429</v>
      </c>
      <c r="X86" s="6" t="s">
        <v>429</v>
      </c>
      <c r="Y86" s="6" t="s">
        <v>429</v>
      </c>
      <c r="Z86" s="6" t="s">
        <v>429</v>
      </c>
      <c r="AA86" s="6" t="s">
        <v>429</v>
      </c>
      <c r="AB86" s="6" t="s">
        <v>429</v>
      </c>
      <c r="AC86" s="6" t="s">
        <v>429</v>
      </c>
      <c r="AD86" s="6" t="s">
        <v>429</v>
      </c>
      <c r="AE86" s="36"/>
      <c r="AF86" s="24" t="s">
        <v>429</v>
      </c>
      <c r="AG86" s="24" t="s">
        <v>429</v>
      </c>
      <c r="AH86" s="24" t="s">
        <v>429</v>
      </c>
      <c r="AI86" s="24" t="s">
        <v>429</v>
      </c>
      <c r="AJ86" s="24" t="s">
        <v>429</v>
      </c>
      <c r="AK86" s="24" t="s">
        <v>430</v>
      </c>
      <c r="AL86" s="139" t="s">
        <v>433</v>
      </c>
    </row>
    <row r="87" spans="1:38" s="2" customFormat="1" ht="26.25" customHeight="1" thickBot="1" x14ac:dyDescent="0.25">
      <c r="A87" s="57" t="s">
        <v>208</v>
      </c>
      <c r="B87" s="61" t="s">
        <v>220</v>
      </c>
      <c r="C87" s="62" t="s">
        <v>221</v>
      </c>
      <c r="D87" s="59"/>
      <c r="E87" s="6" t="s">
        <v>429</v>
      </c>
      <c r="F87" s="6">
        <v>2.1525068576979525E-2</v>
      </c>
      <c r="G87" s="6" t="s">
        <v>429</v>
      </c>
      <c r="H87" s="6" t="s">
        <v>429</v>
      </c>
      <c r="I87" s="6" t="s">
        <v>429</v>
      </c>
      <c r="J87" s="6" t="s">
        <v>429</v>
      </c>
      <c r="K87" s="6" t="s">
        <v>429</v>
      </c>
      <c r="L87" s="6" t="s">
        <v>429</v>
      </c>
      <c r="M87" s="6" t="s">
        <v>429</v>
      </c>
      <c r="N87" s="6" t="s">
        <v>429</v>
      </c>
      <c r="O87" s="6" t="s">
        <v>429</v>
      </c>
      <c r="P87" s="6" t="s">
        <v>429</v>
      </c>
      <c r="Q87" s="6" t="s">
        <v>429</v>
      </c>
      <c r="R87" s="6" t="s">
        <v>429</v>
      </c>
      <c r="S87" s="6" t="s">
        <v>429</v>
      </c>
      <c r="T87" s="6" t="s">
        <v>429</v>
      </c>
      <c r="U87" s="6" t="s">
        <v>429</v>
      </c>
      <c r="V87" s="6" t="s">
        <v>429</v>
      </c>
      <c r="W87" s="6" t="s">
        <v>429</v>
      </c>
      <c r="X87" s="6" t="s">
        <v>429</v>
      </c>
      <c r="Y87" s="6" t="s">
        <v>429</v>
      </c>
      <c r="Z87" s="6" t="s">
        <v>429</v>
      </c>
      <c r="AA87" s="6" t="s">
        <v>429</v>
      </c>
      <c r="AB87" s="6" t="s">
        <v>429</v>
      </c>
      <c r="AC87" s="6" t="s">
        <v>429</v>
      </c>
      <c r="AD87" s="6" t="s">
        <v>429</v>
      </c>
      <c r="AE87" s="36"/>
      <c r="AF87" s="24" t="s">
        <v>429</v>
      </c>
      <c r="AG87" s="24" t="s">
        <v>429</v>
      </c>
      <c r="AH87" s="24" t="s">
        <v>429</v>
      </c>
      <c r="AI87" s="24" t="s">
        <v>429</v>
      </c>
      <c r="AJ87" s="24" t="s">
        <v>429</v>
      </c>
      <c r="AK87" s="24" t="s">
        <v>430</v>
      </c>
      <c r="AL87" s="139" t="s">
        <v>434</v>
      </c>
    </row>
    <row r="88" spans="1:38" s="2" customFormat="1" ht="26.25" customHeight="1" thickBot="1" x14ac:dyDescent="0.25">
      <c r="A88" s="57" t="s">
        <v>208</v>
      </c>
      <c r="B88" s="61" t="s">
        <v>222</v>
      </c>
      <c r="C88" s="62" t="s">
        <v>223</v>
      </c>
      <c r="D88" s="59"/>
      <c r="E88" s="6" t="s">
        <v>429</v>
      </c>
      <c r="F88" s="6">
        <v>1.2006313613730115</v>
      </c>
      <c r="G88" s="6" t="s">
        <v>429</v>
      </c>
      <c r="H88" s="6" t="s">
        <v>429</v>
      </c>
      <c r="I88" s="6" t="s">
        <v>429</v>
      </c>
      <c r="J88" s="6" t="s">
        <v>429</v>
      </c>
      <c r="K88" s="6" t="s">
        <v>429</v>
      </c>
      <c r="L88" s="6" t="s">
        <v>429</v>
      </c>
      <c r="M88" s="6" t="s">
        <v>429</v>
      </c>
      <c r="N88" s="6" t="s">
        <v>429</v>
      </c>
      <c r="O88" s="6" t="s">
        <v>429</v>
      </c>
      <c r="P88" s="6" t="s">
        <v>429</v>
      </c>
      <c r="Q88" s="6" t="s">
        <v>429</v>
      </c>
      <c r="R88" s="6" t="s">
        <v>429</v>
      </c>
      <c r="S88" s="6" t="s">
        <v>429</v>
      </c>
      <c r="T88" s="6" t="s">
        <v>429</v>
      </c>
      <c r="U88" s="6" t="s">
        <v>429</v>
      </c>
      <c r="V88" s="6" t="s">
        <v>429</v>
      </c>
      <c r="W88" s="6" t="s">
        <v>429</v>
      </c>
      <c r="X88" s="6" t="s">
        <v>429</v>
      </c>
      <c r="Y88" s="6" t="s">
        <v>429</v>
      </c>
      <c r="Z88" s="6" t="s">
        <v>429</v>
      </c>
      <c r="AA88" s="6" t="s">
        <v>429</v>
      </c>
      <c r="AB88" s="6" t="s">
        <v>429</v>
      </c>
      <c r="AC88" s="6" t="s">
        <v>429</v>
      </c>
      <c r="AD88" s="6" t="s">
        <v>429</v>
      </c>
      <c r="AE88" s="36"/>
      <c r="AF88" s="24" t="s">
        <v>429</v>
      </c>
      <c r="AG88" s="24" t="s">
        <v>429</v>
      </c>
      <c r="AH88" s="24" t="s">
        <v>429</v>
      </c>
      <c r="AI88" s="24" t="s">
        <v>429</v>
      </c>
      <c r="AJ88" s="24" t="s">
        <v>429</v>
      </c>
      <c r="AK88" s="24" t="s">
        <v>430</v>
      </c>
      <c r="AL88" s="139" t="s">
        <v>435</v>
      </c>
    </row>
    <row r="89" spans="1:38" s="2" customFormat="1" ht="26.25" customHeight="1" thickBot="1" x14ac:dyDescent="0.25">
      <c r="A89" s="57" t="s">
        <v>208</v>
      </c>
      <c r="B89" s="61" t="s">
        <v>224</v>
      </c>
      <c r="C89" s="62" t="s">
        <v>225</v>
      </c>
      <c r="D89" s="59"/>
      <c r="E89" s="6" t="s">
        <v>429</v>
      </c>
      <c r="F89" s="6">
        <v>0.10579991181584557</v>
      </c>
      <c r="G89" s="6" t="s">
        <v>429</v>
      </c>
      <c r="H89" s="6" t="s">
        <v>429</v>
      </c>
      <c r="I89" s="6" t="s">
        <v>429</v>
      </c>
      <c r="J89" s="6" t="s">
        <v>429</v>
      </c>
      <c r="K89" s="6" t="s">
        <v>429</v>
      </c>
      <c r="L89" s="6" t="s">
        <v>429</v>
      </c>
      <c r="M89" s="6" t="s">
        <v>429</v>
      </c>
      <c r="N89" s="6" t="s">
        <v>429</v>
      </c>
      <c r="O89" s="6" t="s">
        <v>429</v>
      </c>
      <c r="P89" s="6" t="s">
        <v>429</v>
      </c>
      <c r="Q89" s="6" t="s">
        <v>429</v>
      </c>
      <c r="R89" s="6" t="s">
        <v>429</v>
      </c>
      <c r="S89" s="6" t="s">
        <v>429</v>
      </c>
      <c r="T89" s="6" t="s">
        <v>429</v>
      </c>
      <c r="U89" s="6" t="s">
        <v>429</v>
      </c>
      <c r="V89" s="6" t="s">
        <v>429</v>
      </c>
      <c r="W89" s="6" t="s">
        <v>429</v>
      </c>
      <c r="X89" s="6" t="s">
        <v>429</v>
      </c>
      <c r="Y89" s="6" t="s">
        <v>429</v>
      </c>
      <c r="Z89" s="6" t="s">
        <v>429</v>
      </c>
      <c r="AA89" s="6" t="s">
        <v>429</v>
      </c>
      <c r="AB89" s="6" t="s">
        <v>429</v>
      </c>
      <c r="AC89" s="6" t="s">
        <v>429</v>
      </c>
      <c r="AD89" s="6" t="s">
        <v>429</v>
      </c>
      <c r="AE89" s="36"/>
      <c r="AF89" s="24" t="s">
        <v>429</v>
      </c>
      <c r="AG89" s="24" t="s">
        <v>429</v>
      </c>
      <c r="AH89" s="24" t="s">
        <v>429</v>
      </c>
      <c r="AI89" s="24" t="s">
        <v>429</v>
      </c>
      <c r="AJ89" s="24" t="s">
        <v>429</v>
      </c>
      <c r="AK89" s="24" t="s">
        <v>430</v>
      </c>
      <c r="AL89" s="139" t="s">
        <v>436</v>
      </c>
    </row>
    <row r="90" spans="1:38" s="8" customFormat="1" ht="26.25" customHeight="1" thickBot="1" x14ac:dyDescent="0.25">
      <c r="A90" s="57" t="s">
        <v>208</v>
      </c>
      <c r="B90" s="61" t="s">
        <v>226</v>
      </c>
      <c r="C90" s="62" t="s">
        <v>227</v>
      </c>
      <c r="D90" s="59"/>
      <c r="E90" s="6" t="s">
        <v>429</v>
      </c>
      <c r="F90" s="6">
        <v>0.95254563469232933</v>
      </c>
      <c r="G90" s="6" t="s">
        <v>429</v>
      </c>
      <c r="H90" s="6" t="s">
        <v>429</v>
      </c>
      <c r="I90" s="6" t="s">
        <v>429</v>
      </c>
      <c r="J90" s="6" t="s">
        <v>429</v>
      </c>
      <c r="K90" s="6" t="s">
        <v>429</v>
      </c>
      <c r="L90" s="6" t="s">
        <v>429</v>
      </c>
      <c r="M90" s="6" t="s">
        <v>429</v>
      </c>
      <c r="N90" s="6" t="s">
        <v>429</v>
      </c>
      <c r="O90" s="6" t="s">
        <v>429</v>
      </c>
      <c r="P90" s="6" t="s">
        <v>429</v>
      </c>
      <c r="Q90" s="6" t="s">
        <v>429</v>
      </c>
      <c r="R90" s="6" t="s">
        <v>429</v>
      </c>
      <c r="S90" s="6" t="s">
        <v>429</v>
      </c>
      <c r="T90" s="6" t="s">
        <v>429</v>
      </c>
      <c r="U90" s="6" t="s">
        <v>429</v>
      </c>
      <c r="V90" s="6" t="s">
        <v>429</v>
      </c>
      <c r="W90" s="6" t="s">
        <v>429</v>
      </c>
      <c r="X90" s="6" t="s">
        <v>429</v>
      </c>
      <c r="Y90" s="6" t="s">
        <v>429</v>
      </c>
      <c r="Z90" s="6" t="s">
        <v>429</v>
      </c>
      <c r="AA90" s="6" t="s">
        <v>429</v>
      </c>
      <c r="AB90" s="6" t="s">
        <v>429</v>
      </c>
      <c r="AC90" s="6" t="s">
        <v>429</v>
      </c>
      <c r="AD90" s="6" t="s">
        <v>429</v>
      </c>
      <c r="AE90" s="36"/>
      <c r="AF90" s="24" t="s">
        <v>429</v>
      </c>
      <c r="AG90" s="24" t="s">
        <v>429</v>
      </c>
      <c r="AH90" s="24" t="s">
        <v>429</v>
      </c>
      <c r="AI90" s="24" t="s">
        <v>429</v>
      </c>
      <c r="AJ90" s="24" t="s">
        <v>429</v>
      </c>
      <c r="AK90" s="24">
        <v>1.5080596344332995</v>
      </c>
      <c r="AL90" s="139" t="s">
        <v>219</v>
      </c>
    </row>
    <row r="91" spans="1:38" s="2" customFormat="1" ht="26.25" customHeight="1" thickBot="1" x14ac:dyDescent="0.25">
      <c r="A91" s="57" t="s">
        <v>208</v>
      </c>
      <c r="B91" s="61" t="s">
        <v>403</v>
      </c>
      <c r="C91" s="61" t="s">
        <v>228</v>
      </c>
      <c r="D91" s="59"/>
      <c r="E91" s="6">
        <v>3.9067222960800039E-3</v>
      </c>
      <c r="F91" s="6">
        <v>1.0462806693015121E-2</v>
      </c>
      <c r="G91" s="6">
        <v>1.8115167999999999E-4</v>
      </c>
      <c r="H91" s="6">
        <v>8.971208218184451E-3</v>
      </c>
      <c r="I91" s="6">
        <v>5.8370012410160051E-2</v>
      </c>
      <c r="J91" s="6">
        <v>5.8372890442480049E-2</v>
      </c>
      <c r="K91" s="6">
        <v>5.8373484883920052E-2</v>
      </c>
      <c r="L91" s="6">
        <v>2.6266505584572023E-4</v>
      </c>
      <c r="M91" s="6">
        <v>0.11954058989444899</v>
      </c>
      <c r="N91" s="6">
        <v>4.7027456000000002E-2</v>
      </c>
      <c r="O91" s="6">
        <v>1.1762155688240012E-2</v>
      </c>
      <c r="P91" s="6">
        <v>3.4190880000000001E-6</v>
      </c>
      <c r="Q91" s="6">
        <v>7.9778720000000004E-5</v>
      </c>
      <c r="R91" s="6">
        <v>9.3575039999999998E-4</v>
      </c>
      <c r="S91" s="6">
        <v>3.8306275368240009E-2</v>
      </c>
      <c r="T91" s="6">
        <v>7.6362096841200069E-3</v>
      </c>
      <c r="U91" s="6" t="s">
        <v>429</v>
      </c>
      <c r="V91" s="6">
        <v>2.1432529684120006E-2</v>
      </c>
      <c r="W91" s="6">
        <v>2.1617369200444464E-4</v>
      </c>
      <c r="X91" s="6">
        <v>2.3995279812493358E-4</v>
      </c>
      <c r="Y91" s="6">
        <v>9.7278161402000095E-5</v>
      </c>
      <c r="Z91" s="6">
        <v>9.7278161402000095E-5</v>
      </c>
      <c r="AA91" s="6">
        <v>9.7278161402000095E-5</v>
      </c>
      <c r="AB91" s="6">
        <v>5.3178728233093384E-4</v>
      </c>
      <c r="AC91" s="6" t="s">
        <v>429</v>
      </c>
      <c r="AD91" s="6" t="s">
        <v>429</v>
      </c>
      <c r="AE91" s="36"/>
      <c r="AF91" s="24" t="s">
        <v>429</v>
      </c>
      <c r="AG91" s="24" t="s">
        <v>429</v>
      </c>
      <c r="AH91" s="24" t="s">
        <v>429</v>
      </c>
      <c r="AI91" s="24" t="s">
        <v>429</v>
      </c>
      <c r="AJ91" s="24" t="s">
        <v>429</v>
      </c>
      <c r="AK91" s="24">
        <v>2.2217209200444463</v>
      </c>
      <c r="AL91" s="139" t="s">
        <v>437</v>
      </c>
    </row>
    <row r="92" spans="1:38" s="2" customFormat="1" ht="26.25" customHeight="1" thickBot="1" x14ac:dyDescent="0.25">
      <c r="A92" s="57" t="s">
        <v>53</v>
      </c>
      <c r="B92" s="57" t="s">
        <v>229</v>
      </c>
      <c r="C92" s="57" t="s">
        <v>230</v>
      </c>
      <c r="D92" s="64"/>
      <c r="E92" s="6" t="s">
        <v>428</v>
      </c>
      <c r="F92" s="6" t="s">
        <v>428</v>
      </c>
      <c r="G92" s="6" t="s">
        <v>428</v>
      </c>
      <c r="H92" s="6" t="s">
        <v>428</v>
      </c>
      <c r="I92" s="6" t="s">
        <v>428</v>
      </c>
      <c r="J92" s="6" t="s">
        <v>428</v>
      </c>
      <c r="K92" s="6" t="s">
        <v>428</v>
      </c>
      <c r="L92" s="6" t="s">
        <v>428</v>
      </c>
      <c r="M92" s="6" t="s">
        <v>428</v>
      </c>
      <c r="N92" s="6" t="s">
        <v>428</v>
      </c>
      <c r="O92" s="6" t="s">
        <v>428</v>
      </c>
      <c r="P92" s="6" t="s">
        <v>428</v>
      </c>
      <c r="Q92" s="6" t="s">
        <v>428</v>
      </c>
      <c r="R92" s="6" t="s">
        <v>428</v>
      </c>
      <c r="S92" s="6" t="s">
        <v>428</v>
      </c>
      <c r="T92" s="6" t="s">
        <v>428</v>
      </c>
      <c r="U92" s="6" t="s">
        <v>428</v>
      </c>
      <c r="V92" s="6" t="s">
        <v>428</v>
      </c>
      <c r="W92" s="6" t="s">
        <v>428</v>
      </c>
      <c r="X92" s="6" t="s">
        <v>428</v>
      </c>
      <c r="Y92" s="6" t="s">
        <v>428</v>
      </c>
      <c r="Z92" s="6" t="s">
        <v>428</v>
      </c>
      <c r="AA92" s="6" t="s">
        <v>428</v>
      </c>
      <c r="AB92" s="6" t="s">
        <v>428</v>
      </c>
      <c r="AC92" s="6" t="s">
        <v>428</v>
      </c>
      <c r="AD92" s="6" t="s">
        <v>428</v>
      </c>
      <c r="AE92" s="36"/>
      <c r="AF92" s="24" t="s">
        <v>429</v>
      </c>
      <c r="AG92" s="24" t="s">
        <v>429</v>
      </c>
      <c r="AH92" s="24" t="s">
        <v>429</v>
      </c>
      <c r="AI92" s="24" t="s">
        <v>429</v>
      </c>
      <c r="AJ92" s="24" t="s">
        <v>429</v>
      </c>
      <c r="AK92" s="24" t="s">
        <v>428</v>
      </c>
      <c r="AL92" s="38" t="s">
        <v>231</v>
      </c>
    </row>
    <row r="93" spans="1:38" s="2" customFormat="1" ht="26.25" customHeight="1" thickBot="1" x14ac:dyDescent="0.25">
      <c r="A93" s="57" t="s">
        <v>53</v>
      </c>
      <c r="B93" s="61" t="s">
        <v>232</v>
      </c>
      <c r="C93" s="57" t="s">
        <v>404</v>
      </c>
      <c r="D93" s="64"/>
      <c r="E93" s="6" t="s">
        <v>429</v>
      </c>
      <c r="F93" s="6">
        <v>2.1022476499999998</v>
      </c>
      <c r="G93" s="6" t="s">
        <v>429</v>
      </c>
      <c r="H93" s="6" t="s">
        <v>429</v>
      </c>
      <c r="I93" s="6" t="s">
        <v>438</v>
      </c>
      <c r="J93" s="6" t="s">
        <v>438</v>
      </c>
      <c r="K93" s="6" t="s">
        <v>438</v>
      </c>
      <c r="L93" s="6" t="s">
        <v>438</v>
      </c>
      <c r="M93" s="6" t="s">
        <v>429</v>
      </c>
      <c r="N93" s="6" t="s">
        <v>429</v>
      </c>
      <c r="O93" s="6" t="s">
        <v>429</v>
      </c>
      <c r="P93" s="6" t="s">
        <v>429</v>
      </c>
      <c r="Q93" s="6" t="s">
        <v>429</v>
      </c>
      <c r="R93" s="6" t="s">
        <v>429</v>
      </c>
      <c r="S93" s="6" t="s">
        <v>429</v>
      </c>
      <c r="T93" s="6" t="s">
        <v>429</v>
      </c>
      <c r="U93" s="6" t="s">
        <v>429</v>
      </c>
      <c r="V93" s="6" t="s">
        <v>429</v>
      </c>
      <c r="W93" s="6" t="s">
        <v>429</v>
      </c>
      <c r="X93" s="6" t="s">
        <v>429</v>
      </c>
      <c r="Y93" s="6" t="s">
        <v>429</v>
      </c>
      <c r="Z93" s="6" t="s">
        <v>429</v>
      </c>
      <c r="AA93" s="6" t="s">
        <v>429</v>
      </c>
      <c r="AB93" s="6" t="s">
        <v>429</v>
      </c>
      <c r="AC93" s="6" t="s">
        <v>429</v>
      </c>
      <c r="AD93" s="6" t="s">
        <v>429</v>
      </c>
      <c r="AE93" s="36"/>
      <c r="AF93" s="24" t="s">
        <v>429</v>
      </c>
      <c r="AG93" s="24" t="s">
        <v>429</v>
      </c>
      <c r="AH93" s="24" t="s">
        <v>429</v>
      </c>
      <c r="AI93" s="24" t="s">
        <v>429</v>
      </c>
      <c r="AJ93" s="24" t="s">
        <v>429</v>
      </c>
      <c r="AK93" s="24">
        <v>1760.04</v>
      </c>
      <c r="AL93" s="38" t="s">
        <v>233</v>
      </c>
    </row>
    <row r="94" spans="1:38" s="2" customFormat="1" ht="26.25" customHeight="1" thickBot="1" x14ac:dyDescent="0.25">
      <c r="A94" s="57" t="s">
        <v>53</v>
      </c>
      <c r="B94" s="69" t="s">
        <v>405</v>
      </c>
      <c r="C94" s="57" t="s">
        <v>234</v>
      </c>
      <c r="D94" s="59"/>
      <c r="E94" s="6" t="s">
        <v>428</v>
      </c>
      <c r="F94" s="6" t="s">
        <v>428</v>
      </c>
      <c r="G94" s="6" t="s">
        <v>428</v>
      </c>
      <c r="H94" s="6" t="s">
        <v>428</v>
      </c>
      <c r="I94" s="6" t="s">
        <v>428</v>
      </c>
      <c r="J94" s="6" t="s">
        <v>428</v>
      </c>
      <c r="K94" s="6" t="s">
        <v>428</v>
      </c>
      <c r="L94" s="6" t="s">
        <v>428</v>
      </c>
      <c r="M94" s="6" t="s">
        <v>428</v>
      </c>
      <c r="N94" s="6" t="s">
        <v>428</v>
      </c>
      <c r="O94" s="6" t="s">
        <v>428</v>
      </c>
      <c r="P94" s="6" t="s">
        <v>428</v>
      </c>
      <c r="Q94" s="6" t="s">
        <v>428</v>
      </c>
      <c r="R94" s="6" t="s">
        <v>428</v>
      </c>
      <c r="S94" s="6" t="s">
        <v>428</v>
      </c>
      <c r="T94" s="6" t="s">
        <v>428</v>
      </c>
      <c r="U94" s="6" t="s">
        <v>428</v>
      </c>
      <c r="V94" s="6" t="s">
        <v>428</v>
      </c>
      <c r="W94" s="6" t="s">
        <v>428</v>
      </c>
      <c r="X94" s="6" t="s">
        <v>428</v>
      </c>
      <c r="Y94" s="6" t="s">
        <v>428</v>
      </c>
      <c r="Z94" s="6" t="s">
        <v>428</v>
      </c>
      <c r="AA94" s="6" t="s">
        <v>428</v>
      </c>
      <c r="AB94" s="6" t="s">
        <v>428</v>
      </c>
      <c r="AC94" s="6" t="s">
        <v>428</v>
      </c>
      <c r="AD94" s="6" t="s">
        <v>428</v>
      </c>
      <c r="AE94" s="36"/>
      <c r="AF94" s="24" t="s">
        <v>429</v>
      </c>
      <c r="AG94" s="24" t="s">
        <v>429</v>
      </c>
      <c r="AH94" s="24" t="s">
        <v>429</v>
      </c>
      <c r="AI94" s="24" t="s">
        <v>429</v>
      </c>
      <c r="AJ94" s="24" t="s">
        <v>429</v>
      </c>
      <c r="AK94" s="24" t="s">
        <v>428</v>
      </c>
      <c r="AL94" s="38" t="s">
        <v>411</v>
      </c>
    </row>
    <row r="95" spans="1:38" s="2" customFormat="1" ht="26.25" customHeight="1" thickBot="1" x14ac:dyDescent="0.25">
      <c r="A95" s="57" t="s">
        <v>53</v>
      </c>
      <c r="B95" s="69" t="s">
        <v>235</v>
      </c>
      <c r="C95" s="57" t="s">
        <v>236</v>
      </c>
      <c r="D95" s="64"/>
      <c r="E95" s="6" t="s">
        <v>438</v>
      </c>
      <c r="F95" s="6" t="s">
        <v>438</v>
      </c>
      <c r="G95" s="6" t="s">
        <v>438</v>
      </c>
      <c r="H95" s="6" t="s">
        <v>438</v>
      </c>
      <c r="I95" s="6" t="s">
        <v>438</v>
      </c>
      <c r="J95" s="6" t="s">
        <v>438</v>
      </c>
      <c r="K95" s="6" t="s">
        <v>438</v>
      </c>
      <c r="L95" s="6" t="s">
        <v>438</v>
      </c>
      <c r="M95" s="6" t="s">
        <v>438</v>
      </c>
      <c r="N95" s="6" t="s">
        <v>429</v>
      </c>
      <c r="O95" s="6" t="s">
        <v>429</v>
      </c>
      <c r="P95" s="6" t="s">
        <v>429</v>
      </c>
      <c r="Q95" s="6" t="s">
        <v>438</v>
      </c>
      <c r="R95" s="6" t="s">
        <v>429</v>
      </c>
      <c r="S95" s="6" t="s">
        <v>438</v>
      </c>
      <c r="T95" s="6" t="s">
        <v>429</v>
      </c>
      <c r="U95" s="6" t="s">
        <v>429</v>
      </c>
      <c r="V95" s="6" t="s">
        <v>429</v>
      </c>
      <c r="W95" s="6" t="s">
        <v>429</v>
      </c>
      <c r="X95" s="6" t="s">
        <v>429</v>
      </c>
      <c r="Y95" s="6" t="s">
        <v>429</v>
      </c>
      <c r="Z95" s="6" t="s">
        <v>429</v>
      </c>
      <c r="AA95" s="6" t="s">
        <v>429</v>
      </c>
      <c r="AB95" s="6" t="s">
        <v>429</v>
      </c>
      <c r="AC95" s="6" t="s">
        <v>429</v>
      </c>
      <c r="AD95" s="6" t="s">
        <v>429</v>
      </c>
      <c r="AE95" s="36"/>
      <c r="AF95" s="24" t="s">
        <v>429</v>
      </c>
      <c r="AG95" s="24" t="s">
        <v>429</v>
      </c>
      <c r="AH95" s="24" t="s">
        <v>429</v>
      </c>
      <c r="AI95" s="24" t="s">
        <v>429</v>
      </c>
      <c r="AJ95" s="24" t="s">
        <v>429</v>
      </c>
      <c r="AK95" s="24" t="s">
        <v>438</v>
      </c>
      <c r="AL95" s="38" t="s">
        <v>411</v>
      </c>
    </row>
    <row r="96" spans="1:38" s="2" customFormat="1" ht="26.25" customHeight="1" thickBot="1" x14ac:dyDescent="0.25">
      <c r="A96" s="57" t="s">
        <v>53</v>
      </c>
      <c r="B96" s="61" t="s">
        <v>237</v>
      </c>
      <c r="C96" s="57" t="s">
        <v>238</v>
      </c>
      <c r="D96" s="70"/>
      <c r="E96" s="6" t="s">
        <v>428</v>
      </c>
      <c r="F96" s="6" t="s">
        <v>428</v>
      </c>
      <c r="G96" s="6" t="s">
        <v>428</v>
      </c>
      <c r="H96" s="6" t="s">
        <v>428</v>
      </c>
      <c r="I96" s="6" t="s">
        <v>428</v>
      </c>
      <c r="J96" s="6" t="s">
        <v>428</v>
      </c>
      <c r="K96" s="6" t="s">
        <v>428</v>
      </c>
      <c r="L96" s="6" t="s">
        <v>428</v>
      </c>
      <c r="M96" s="6" t="s">
        <v>428</v>
      </c>
      <c r="N96" s="6" t="s">
        <v>428</v>
      </c>
      <c r="O96" s="6" t="s">
        <v>428</v>
      </c>
      <c r="P96" s="6" t="s">
        <v>428</v>
      </c>
      <c r="Q96" s="6" t="s">
        <v>428</v>
      </c>
      <c r="R96" s="6" t="s">
        <v>428</v>
      </c>
      <c r="S96" s="6" t="s">
        <v>428</v>
      </c>
      <c r="T96" s="6" t="s">
        <v>428</v>
      </c>
      <c r="U96" s="6" t="s">
        <v>428</v>
      </c>
      <c r="V96" s="6" t="s">
        <v>428</v>
      </c>
      <c r="W96" s="6" t="s">
        <v>428</v>
      </c>
      <c r="X96" s="6" t="s">
        <v>428</v>
      </c>
      <c r="Y96" s="6" t="s">
        <v>428</v>
      </c>
      <c r="Z96" s="6" t="s">
        <v>428</v>
      </c>
      <c r="AA96" s="6" t="s">
        <v>428</v>
      </c>
      <c r="AB96" s="6" t="s">
        <v>428</v>
      </c>
      <c r="AC96" s="6" t="s">
        <v>428</v>
      </c>
      <c r="AD96" s="6" t="s">
        <v>428</v>
      </c>
      <c r="AE96" s="36"/>
      <c r="AF96" s="24" t="s">
        <v>429</v>
      </c>
      <c r="AG96" s="24" t="s">
        <v>429</v>
      </c>
      <c r="AH96" s="24" t="s">
        <v>429</v>
      </c>
      <c r="AI96" s="24" t="s">
        <v>429</v>
      </c>
      <c r="AJ96" s="24" t="s">
        <v>429</v>
      </c>
      <c r="AK96" s="24" t="s">
        <v>428</v>
      </c>
      <c r="AL96" s="38" t="s">
        <v>429</v>
      </c>
    </row>
    <row r="97" spans="1:38" s="2" customFormat="1" ht="26.25" customHeight="1" thickBot="1" x14ac:dyDescent="0.25">
      <c r="A97" s="57" t="s">
        <v>53</v>
      </c>
      <c r="B97" s="61" t="s">
        <v>239</v>
      </c>
      <c r="C97" s="57" t="s">
        <v>240</v>
      </c>
      <c r="D97" s="70"/>
      <c r="E97" s="6" t="s">
        <v>428</v>
      </c>
      <c r="F97" s="6" t="s">
        <v>428</v>
      </c>
      <c r="G97" s="6" t="s">
        <v>428</v>
      </c>
      <c r="H97" s="6" t="s">
        <v>428</v>
      </c>
      <c r="I97" s="6" t="s">
        <v>428</v>
      </c>
      <c r="J97" s="6" t="s">
        <v>428</v>
      </c>
      <c r="K97" s="6" t="s">
        <v>428</v>
      </c>
      <c r="L97" s="6" t="s">
        <v>428</v>
      </c>
      <c r="M97" s="6" t="s">
        <v>428</v>
      </c>
      <c r="N97" s="6" t="s">
        <v>428</v>
      </c>
      <c r="O97" s="6" t="s">
        <v>428</v>
      </c>
      <c r="P97" s="6" t="s">
        <v>428</v>
      </c>
      <c r="Q97" s="6" t="s">
        <v>428</v>
      </c>
      <c r="R97" s="6" t="s">
        <v>428</v>
      </c>
      <c r="S97" s="6" t="s">
        <v>428</v>
      </c>
      <c r="T97" s="6" t="s">
        <v>428</v>
      </c>
      <c r="U97" s="6" t="s">
        <v>428</v>
      </c>
      <c r="V97" s="6" t="s">
        <v>428</v>
      </c>
      <c r="W97" s="6" t="s">
        <v>428</v>
      </c>
      <c r="X97" s="6" t="s">
        <v>428</v>
      </c>
      <c r="Y97" s="6" t="s">
        <v>428</v>
      </c>
      <c r="Z97" s="6" t="s">
        <v>428</v>
      </c>
      <c r="AA97" s="6" t="s">
        <v>428</v>
      </c>
      <c r="AB97" s="6" t="s">
        <v>428</v>
      </c>
      <c r="AC97" s="6" t="s">
        <v>428</v>
      </c>
      <c r="AD97" s="6" t="s">
        <v>428</v>
      </c>
      <c r="AE97" s="36"/>
      <c r="AF97" s="24" t="s">
        <v>429</v>
      </c>
      <c r="AG97" s="24" t="s">
        <v>429</v>
      </c>
      <c r="AH97" s="24" t="s">
        <v>429</v>
      </c>
      <c r="AI97" s="24" t="s">
        <v>429</v>
      </c>
      <c r="AJ97" s="24" t="s">
        <v>429</v>
      </c>
      <c r="AK97" s="24" t="s">
        <v>428</v>
      </c>
      <c r="AL97" s="38" t="s">
        <v>429</v>
      </c>
    </row>
    <row r="98" spans="1:38" s="2" customFormat="1" ht="26.25" customHeight="1" thickBot="1" x14ac:dyDescent="0.25">
      <c r="A98" s="57" t="s">
        <v>53</v>
      </c>
      <c r="B98" s="61" t="s">
        <v>241</v>
      </c>
      <c r="C98" s="61" t="s">
        <v>242</v>
      </c>
      <c r="D98" s="70"/>
      <c r="E98" s="6" t="s">
        <v>428</v>
      </c>
      <c r="F98" s="6" t="s">
        <v>428</v>
      </c>
      <c r="G98" s="6" t="s">
        <v>428</v>
      </c>
      <c r="H98" s="6" t="s">
        <v>428</v>
      </c>
      <c r="I98" s="6" t="s">
        <v>428</v>
      </c>
      <c r="J98" s="6" t="s">
        <v>428</v>
      </c>
      <c r="K98" s="6" t="s">
        <v>428</v>
      </c>
      <c r="L98" s="6" t="s">
        <v>428</v>
      </c>
      <c r="M98" s="6" t="s">
        <v>428</v>
      </c>
      <c r="N98" s="6" t="s">
        <v>428</v>
      </c>
      <c r="O98" s="6" t="s">
        <v>428</v>
      </c>
      <c r="P98" s="6" t="s">
        <v>428</v>
      </c>
      <c r="Q98" s="6" t="s">
        <v>428</v>
      </c>
      <c r="R98" s="6" t="s">
        <v>428</v>
      </c>
      <c r="S98" s="6" t="s">
        <v>428</v>
      </c>
      <c r="T98" s="6" t="s">
        <v>428</v>
      </c>
      <c r="U98" s="6" t="s">
        <v>428</v>
      </c>
      <c r="V98" s="6" t="s">
        <v>428</v>
      </c>
      <c r="W98" s="6" t="s">
        <v>428</v>
      </c>
      <c r="X98" s="6" t="s">
        <v>428</v>
      </c>
      <c r="Y98" s="6" t="s">
        <v>428</v>
      </c>
      <c r="Z98" s="6" t="s">
        <v>428</v>
      </c>
      <c r="AA98" s="6" t="s">
        <v>428</v>
      </c>
      <c r="AB98" s="6" t="s">
        <v>428</v>
      </c>
      <c r="AC98" s="6" t="s">
        <v>428</v>
      </c>
      <c r="AD98" s="6" t="s">
        <v>428</v>
      </c>
      <c r="AE98" s="36"/>
      <c r="AF98" s="24" t="s">
        <v>429</v>
      </c>
      <c r="AG98" s="24" t="s">
        <v>429</v>
      </c>
      <c r="AH98" s="24" t="s">
        <v>429</v>
      </c>
      <c r="AI98" s="24" t="s">
        <v>429</v>
      </c>
      <c r="AJ98" s="24" t="s">
        <v>429</v>
      </c>
      <c r="AK98" s="24" t="s">
        <v>428</v>
      </c>
      <c r="AL98" s="38" t="s">
        <v>429</v>
      </c>
    </row>
    <row r="99" spans="1:38" s="2" customFormat="1" ht="26.25" customHeight="1" thickBot="1" x14ac:dyDescent="0.25">
      <c r="A99" s="57" t="s">
        <v>243</v>
      </c>
      <c r="B99" s="57" t="s">
        <v>244</v>
      </c>
      <c r="C99" s="58" t="s">
        <v>406</v>
      </c>
      <c r="D99" s="70"/>
      <c r="E99" s="6">
        <v>0.17176862869592199</v>
      </c>
      <c r="F99" s="6">
        <v>4.2841676955058636</v>
      </c>
      <c r="G99" s="6" t="s">
        <v>429</v>
      </c>
      <c r="H99" s="6">
        <v>4.9356752283106244</v>
      </c>
      <c r="I99" s="6">
        <v>8.8441919999999993E-2</v>
      </c>
      <c r="J99" s="6">
        <v>0.13589856</v>
      </c>
      <c r="K99" s="6">
        <v>0.29768256000000004</v>
      </c>
      <c r="L99" s="6" t="s">
        <v>429</v>
      </c>
      <c r="M99" s="6" t="s">
        <v>429</v>
      </c>
      <c r="N99" s="6" t="s">
        <v>429</v>
      </c>
      <c r="O99" s="6" t="s">
        <v>429</v>
      </c>
      <c r="P99" s="6" t="s">
        <v>429</v>
      </c>
      <c r="Q99" s="6" t="s">
        <v>429</v>
      </c>
      <c r="R99" s="6" t="s">
        <v>429</v>
      </c>
      <c r="S99" s="6" t="s">
        <v>429</v>
      </c>
      <c r="T99" s="6" t="s">
        <v>429</v>
      </c>
      <c r="U99" s="6" t="s">
        <v>429</v>
      </c>
      <c r="V99" s="6" t="s">
        <v>429</v>
      </c>
      <c r="W99" s="6" t="s">
        <v>429</v>
      </c>
      <c r="X99" s="6" t="s">
        <v>429</v>
      </c>
      <c r="Y99" s="6" t="s">
        <v>429</v>
      </c>
      <c r="Z99" s="6" t="s">
        <v>429</v>
      </c>
      <c r="AA99" s="6" t="s">
        <v>429</v>
      </c>
      <c r="AB99" s="6" t="s">
        <v>429</v>
      </c>
      <c r="AC99" s="6" t="s">
        <v>429</v>
      </c>
      <c r="AD99" s="6" t="s">
        <v>429</v>
      </c>
      <c r="AE99" s="36"/>
      <c r="AF99" s="24" t="s">
        <v>429</v>
      </c>
      <c r="AG99" s="24" t="s">
        <v>429</v>
      </c>
      <c r="AH99" s="24" t="s">
        <v>429</v>
      </c>
      <c r="AI99" s="24" t="s">
        <v>429</v>
      </c>
      <c r="AJ99" s="24" t="s">
        <v>429</v>
      </c>
      <c r="AK99" s="24">
        <v>242.1</v>
      </c>
      <c r="AL99" s="38" t="s">
        <v>245</v>
      </c>
    </row>
    <row r="100" spans="1:38" s="2" customFormat="1" ht="26.25" customHeight="1" thickBot="1" x14ac:dyDescent="0.25">
      <c r="A100" s="57" t="s">
        <v>243</v>
      </c>
      <c r="B100" s="57" t="s">
        <v>246</v>
      </c>
      <c r="C100" s="58" t="s">
        <v>407</v>
      </c>
      <c r="D100" s="70"/>
      <c r="E100" s="6">
        <v>1.3279484725250359E-2</v>
      </c>
      <c r="F100" s="6">
        <v>0.71348605166695001</v>
      </c>
      <c r="G100" s="6" t="s">
        <v>429</v>
      </c>
      <c r="H100" s="6">
        <v>0.50077791850144482</v>
      </c>
      <c r="I100" s="6">
        <v>1.7130639999999999E-2</v>
      </c>
      <c r="J100" s="6">
        <v>2.6501589999999998E-2</v>
      </c>
      <c r="K100" s="6">
        <v>5.7135090000000006E-2</v>
      </c>
      <c r="L100" s="6" t="s">
        <v>429</v>
      </c>
      <c r="M100" s="6" t="s">
        <v>429</v>
      </c>
      <c r="N100" s="6" t="s">
        <v>429</v>
      </c>
      <c r="O100" s="6" t="s">
        <v>429</v>
      </c>
      <c r="P100" s="6" t="s">
        <v>429</v>
      </c>
      <c r="Q100" s="6" t="s">
        <v>429</v>
      </c>
      <c r="R100" s="6" t="s">
        <v>429</v>
      </c>
      <c r="S100" s="6" t="s">
        <v>429</v>
      </c>
      <c r="T100" s="6" t="s">
        <v>429</v>
      </c>
      <c r="U100" s="6" t="s">
        <v>429</v>
      </c>
      <c r="V100" s="6" t="s">
        <v>429</v>
      </c>
      <c r="W100" s="6" t="s">
        <v>429</v>
      </c>
      <c r="X100" s="6" t="s">
        <v>429</v>
      </c>
      <c r="Y100" s="6" t="s">
        <v>429</v>
      </c>
      <c r="Z100" s="6" t="s">
        <v>429</v>
      </c>
      <c r="AA100" s="6" t="s">
        <v>429</v>
      </c>
      <c r="AB100" s="6" t="s">
        <v>429</v>
      </c>
      <c r="AC100" s="6" t="s">
        <v>429</v>
      </c>
      <c r="AD100" s="6" t="s">
        <v>429</v>
      </c>
      <c r="AE100" s="36"/>
      <c r="AF100" s="24" t="s">
        <v>429</v>
      </c>
      <c r="AG100" s="24" t="s">
        <v>429</v>
      </c>
      <c r="AH100" s="24" t="s">
        <v>429</v>
      </c>
      <c r="AI100" s="24" t="s">
        <v>429</v>
      </c>
      <c r="AJ100" s="24" t="s">
        <v>429</v>
      </c>
      <c r="AK100" s="24">
        <v>192.29999999999998</v>
      </c>
      <c r="AL100" s="38" t="s">
        <v>245</v>
      </c>
    </row>
    <row r="101" spans="1:38" s="2" customFormat="1" ht="26.25" customHeight="1" thickBot="1" x14ac:dyDescent="0.25">
      <c r="A101" s="57" t="s">
        <v>243</v>
      </c>
      <c r="B101" s="57" t="s">
        <v>247</v>
      </c>
      <c r="C101" s="58" t="s">
        <v>248</v>
      </c>
      <c r="D101" s="70"/>
      <c r="E101" s="6">
        <v>3.4540984109589037E-3</v>
      </c>
      <c r="F101" s="6">
        <v>6.5856000000000005E-3</v>
      </c>
      <c r="G101" s="6" t="s">
        <v>429</v>
      </c>
      <c r="H101" s="6">
        <v>8.4699726904109582E-2</v>
      </c>
      <c r="I101" s="6">
        <v>4.6394000000000009E-4</v>
      </c>
      <c r="J101" s="6">
        <v>1.39182E-3</v>
      </c>
      <c r="K101" s="6">
        <v>3.2475800000000008E-3</v>
      </c>
      <c r="L101" s="6" t="s">
        <v>429</v>
      </c>
      <c r="M101" s="6" t="s">
        <v>429</v>
      </c>
      <c r="N101" s="6" t="s">
        <v>429</v>
      </c>
      <c r="O101" s="6" t="s">
        <v>429</v>
      </c>
      <c r="P101" s="6" t="s">
        <v>429</v>
      </c>
      <c r="Q101" s="6" t="s">
        <v>429</v>
      </c>
      <c r="R101" s="6" t="s">
        <v>429</v>
      </c>
      <c r="S101" s="6" t="s">
        <v>429</v>
      </c>
      <c r="T101" s="6" t="s">
        <v>429</v>
      </c>
      <c r="U101" s="6" t="s">
        <v>429</v>
      </c>
      <c r="V101" s="6" t="s">
        <v>429</v>
      </c>
      <c r="W101" s="6" t="s">
        <v>429</v>
      </c>
      <c r="X101" s="6" t="s">
        <v>429</v>
      </c>
      <c r="Y101" s="6" t="s">
        <v>429</v>
      </c>
      <c r="Z101" s="6" t="s">
        <v>429</v>
      </c>
      <c r="AA101" s="6" t="s">
        <v>429</v>
      </c>
      <c r="AB101" s="6" t="s">
        <v>429</v>
      </c>
      <c r="AC101" s="6" t="s">
        <v>429</v>
      </c>
      <c r="AD101" s="6" t="s">
        <v>429</v>
      </c>
      <c r="AE101" s="36"/>
      <c r="AF101" s="24" t="s">
        <v>429</v>
      </c>
      <c r="AG101" s="24" t="s">
        <v>429</v>
      </c>
      <c r="AH101" s="24" t="s">
        <v>429</v>
      </c>
      <c r="AI101" s="24" t="s">
        <v>429</v>
      </c>
      <c r="AJ101" s="24" t="s">
        <v>429</v>
      </c>
      <c r="AK101" s="24">
        <v>29.4</v>
      </c>
      <c r="AL101" s="38" t="s">
        <v>245</v>
      </c>
    </row>
    <row r="102" spans="1:38" s="2" customFormat="1" ht="26.25" customHeight="1" thickBot="1" x14ac:dyDescent="0.25">
      <c r="A102" s="57" t="s">
        <v>243</v>
      </c>
      <c r="B102" s="57" t="s">
        <v>249</v>
      </c>
      <c r="C102" s="58" t="s">
        <v>385</v>
      </c>
      <c r="D102" s="70"/>
      <c r="E102" s="6">
        <v>3.2443173969395354E-2</v>
      </c>
      <c r="F102" s="6">
        <v>0.33960907099999998</v>
      </c>
      <c r="G102" s="6" t="s">
        <v>429</v>
      </c>
      <c r="H102" s="6">
        <v>1.7655137740129105</v>
      </c>
      <c r="I102" s="6">
        <v>2.8998280000000001E-3</v>
      </c>
      <c r="J102" s="6">
        <v>6.175321000000001E-2</v>
      </c>
      <c r="K102" s="6">
        <v>0.40203299000000003</v>
      </c>
      <c r="L102" s="6" t="s">
        <v>429</v>
      </c>
      <c r="M102" s="6" t="s">
        <v>429</v>
      </c>
      <c r="N102" s="6" t="s">
        <v>429</v>
      </c>
      <c r="O102" s="6" t="s">
        <v>429</v>
      </c>
      <c r="P102" s="6" t="s">
        <v>429</v>
      </c>
      <c r="Q102" s="6" t="s">
        <v>429</v>
      </c>
      <c r="R102" s="6" t="s">
        <v>429</v>
      </c>
      <c r="S102" s="6" t="s">
        <v>429</v>
      </c>
      <c r="T102" s="6" t="s">
        <v>429</v>
      </c>
      <c r="U102" s="6" t="s">
        <v>429</v>
      </c>
      <c r="V102" s="6" t="s">
        <v>429</v>
      </c>
      <c r="W102" s="6" t="s">
        <v>429</v>
      </c>
      <c r="X102" s="6" t="s">
        <v>429</v>
      </c>
      <c r="Y102" s="6" t="s">
        <v>429</v>
      </c>
      <c r="Z102" s="6" t="s">
        <v>429</v>
      </c>
      <c r="AA102" s="6" t="s">
        <v>429</v>
      </c>
      <c r="AB102" s="6" t="s">
        <v>429</v>
      </c>
      <c r="AC102" s="6" t="s">
        <v>429</v>
      </c>
      <c r="AD102" s="6" t="s">
        <v>429</v>
      </c>
      <c r="AE102" s="36"/>
      <c r="AF102" s="24" t="s">
        <v>429</v>
      </c>
      <c r="AG102" s="24" t="s">
        <v>429</v>
      </c>
      <c r="AH102" s="24" t="s">
        <v>429</v>
      </c>
      <c r="AI102" s="24" t="s">
        <v>429</v>
      </c>
      <c r="AJ102" s="24" t="s">
        <v>429</v>
      </c>
      <c r="AK102" s="24">
        <v>421.1</v>
      </c>
      <c r="AL102" s="38" t="s">
        <v>245</v>
      </c>
    </row>
    <row r="103" spans="1:38" s="2" customFormat="1" ht="26.25" customHeight="1" thickBot="1" x14ac:dyDescent="0.25">
      <c r="A103" s="57" t="s">
        <v>243</v>
      </c>
      <c r="B103" s="57" t="s">
        <v>250</v>
      </c>
      <c r="C103" s="58" t="s">
        <v>251</v>
      </c>
      <c r="D103" s="70"/>
      <c r="E103" s="6" t="s">
        <v>428</v>
      </c>
      <c r="F103" s="6" t="s">
        <v>428</v>
      </c>
      <c r="G103" s="6" t="s">
        <v>428</v>
      </c>
      <c r="H103" s="6" t="s">
        <v>428</v>
      </c>
      <c r="I103" s="6" t="s">
        <v>428</v>
      </c>
      <c r="J103" s="6" t="s">
        <v>428</v>
      </c>
      <c r="K103" s="6" t="s">
        <v>428</v>
      </c>
      <c r="L103" s="6" t="s">
        <v>428</v>
      </c>
      <c r="M103" s="6" t="s">
        <v>428</v>
      </c>
      <c r="N103" s="6" t="s">
        <v>428</v>
      </c>
      <c r="O103" s="6" t="s">
        <v>428</v>
      </c>
      <c r="P103" s="6" t="s">
        <v>428</v>
      </c>
      <c r="Q103" s="6" t="s">
        <v>428</v>
      </c>
      <c r="R103" s="6" t="s">
        <v>428</v>
      </c>
      <c r="S103" s="6" t="s">
        <v>428</v>
      </c>
      <c r="T103" s="6" t="s">
        <v>428</v>
      </c>
      <c r="U103" s="6" t="s">
        <v>428</v>
      </c>
      <c r="V103" s="6" t="s">
        <v>428</v>
      </c>
      <c r="W103" s="6" t="s">
        <v>428</v>
      </c>
      <c r="X103" s="6" t="s">
        <v>428</v>
      </c>
      <c r="Y103" s="6" t="s">
        <v>428</v>
      </c>
      <c r="Z103" s="6" t="s">
        <v>428</v>
      </c>
      <c r="AA103" s="6" t="s">
        <v>428</v>
      </c>
      <c r="AB103" s="6" t="s">
        <v>428</v>
      </c>
      <c r="AC103" s="6" t="s">
        <v>428</v>
      </c>
      <c r="AD103" s="6" t="s">
        <v>428</v>
      </c>
      <c r="AE103" s="36"/>
      <c r="AF103" s="24" t="s">
        <v>428</v>
      </c>
      <c r="AG103" s="24" t="s">
        <v>428</v>
      </c>
      <c r="AH103" s="24" t="s">
        <v>428</v>
      </c>
      <c r="AI103" s="24" t="s">
        <v>428</v>
      </c>
      <c r="AJ103" s="24" t="s">
        <v>428</v>
      </c>
      <c r="AK103" s="24" t="s">
        <v>428</v>
      </c>
      <c r="AL103" s="38" t="s">
        <v>245</v>
      </c>
    </row>
    <row r="104" spans="1:38" s="2" customFormat="1" ht="26.25" customHeight="1" thickBot="1" x14ac:dyDescent="0.25">
      <c r="A104" s="57" t="s">
        <v>243</v>
      </c>
      <c r="B104" s="57" t="s">
        <v>252</v>
      </c>
      <c r="C104" s="58" t="s">
        <v>253</v>
      </c>
      <c r="D104" s="70"/>
      <c r="E104" s="6">
        <v>1.3963741095890411E-3</v>
      </c>
      <c r="F104" s="6">
        <v>6.1214999999999993E-3</v>
      </c>
      <c r="G104" s="6" t="s">
        <v>429</v>
      </c>
      <c r="H104" s="6">
        <v>3.4241209041095892E-2</v>
      </c>
      <c r="I104" s="6">
        <v>1.8774000000000002E-4</v>
      </c>
      <c r="J104" s="6">
        <v>5.6322000000000002E-4</v>
      </c>
      <c r="K104" s="6">
        <v>1.3141800000000001E-3</v>
      </c>
      <c r="L104" s="6" t="s">
        <v>429</v>
      </c>
      <c r="M104" s="6" t="s">
        <v>429</v>
      </c>
      <c r="N104" s="6" t="s">
        <v>429</v>
      </c>
      <c r="O104" s="6" t="s">
        <v>429</v>
      </c>
      <c r="P104" s="6" t="s">
        <v>429</v>
      </c>
      <c r="Q104" s="6" t="s">
        <v>429</v>
      </c>
      <c r="R104" s="6" t="s">
        <v>429</v>
      </c>
      <c r="S104" s="6" t="s">
        <v>429</v>
      </c>
      <c r="T104" s="6" t="s">
        <v>429</v>
      </c>
      <c r="U104" s="6" t="s">
        <v>429</v>
      </c>
      <c r="V104" s="6" t="s">
        <v>429</v>
      </c>
      <c r="W104" s="6" t="s">
        <v>429</v>
      </c>
      <c r="X104" s="6" t="s">
        <v>429</v>
      </c>
      <c r="Y104" s="6" t="s">
        <v>429</v>
      </c>
      <c r="Z104" s="6" t="s">
        <v>429</v>
      </c>
      <c r="AA104" s="6" t="s">
        <v>429</v>
      </c>
      <c r="AB104" s="6" t="s">
        <v>429</v>
      </c>
      <c r="AC104" s="6" t="s">
        <v>429</v>
      </c>
      <c r="AD104" s="6" t="s">
        <v>429</v>
      </c>
      <c r="AE104" s="36"/>
      <c r="AF104" s="24" t="s">
        <v>429</v>
      </c>
      <c r="AG104" s="24" t="s">
        <v>429</v>
      </c>
      <c r="AH104" s="24" t="s">
        <v>429</v>
      </c>
      <c r="AI104" s="24" t="s">
        <v>429</v>
      </c>
      <c r="AJ104" s="24" t="s">
        <v>429</v>
      </c>
      <c r="AK104" s="24">
        <v>10.5</v>
      </c>
      <c r="AL104" s="38" t="s">
        <v>245</v>
      </c>
    </row>
    <row r="105" spans="1:38" s="2" customFormat="1" ht="26.25" customHeight="1" thickBot="1" x14ac:dyDescent="0.25">
      <c r="A105" s="57" t="s">
        <v>243</v>
      </c>
      <c r="B105" s="57" t="s">
        <v>254</v>
      </c>
      <c r="C105" s="58" t="s">
        <v>255</v>
      </c>
      <c r="D105" s="70"/>
      <c r="E105" s="6">
        <v>8.8542236712328779E-3</v>
      </c>
      <c r="F105" s="6">
        <v>9.4050000000000009E-2</v>
      </c>
      <c r="G105" s="6" t="s">
        <v>429</v>
      </c>
      <c r="H105" s="6">
        <v>0.25225548340508808</v>
      </c>
      <c r="I105" s="6">
        <v>2.7381200000000001E-3</v>
      </c>
      <c r="J105" s="6">
        <v>4.3027600000000001E-3</v>
      </c>
      <c r="K105" s="6">
        <v>9.387839999999998E-3</v>
      </c>
      <c r="L105" s="6" t="s">
        <v>429</v>
      </c>
      <c r="M105" s="6" t="s">
        <v>429</v>
      </c>
      <c r="N105" s="6" t="s">
        <v>429</v>
      </c>
      <c r="O105" s="6" t="s">
        <v>429</v>
      </c>
      <c r="P105" s="6" t="s">
        <v>429</v>
      </c>
      <c r="Q105" s="6" t="s">
        <v>429</v>
      </c>
      <c r="R105" s="6" t="s">
        <v>429</v>
      </c>
      <c r="S105" s="6" t="s">
        <v>429</v>
      </c>
      <c r="T105" s="6" t="s">
        <v>429</v>
      </c>
      <c r="U105" s="6" t="s">
        <v>429</v>
      </c>
      <c r="V105" s="6" t="s">
        <v>429</v>
      </c>
      <c r="W105" s="6" t="s">
        <v>429</v>
      </c>
      <c r="X105" s="6" t="s">
        <v>429</v>
      </c>
      <c r="Y105" s="6" t="s">
        <v>429</v>
      </c>
      <c r="Z105" s="6" t="s">
        <v>429</v>
      </c>
      <c r="AA105" s="6" t="s">
        <v>429</v>
      </c>
      <c r="AB105" s="6" t="s">
        <v>429</v>
      </c>
      <c r="AC105" s="6" t="s">
        <v>429</v>
      </c>
      <c r="AD105" s="6" t="s">
        <v>429</v>
      </c>
      <c r="AE105" s="36"/>
      <c r="AF105" s="24" t="s">
        <v>429</v>
      </c>
      <c r="AG105" s="24" t="s">
        <v>429</v>
      </c>
      <c r="AH105" s="24" t="s">
        <v>429</v>
      </c>
      <c r="AI105" s="24" t="s">
        <v>429</v>
      </c>
      <c r="AJ105" s="24" t="s">
        <v>429</v>
      </c>
      <c r="AK105" s="24">
        <v>22</v>
      </c>
      <c r="AL105" s="38" t="s">
        <v>245</v>
      </c>
    </row>
    <row r="106" spans="1:38" s="2" customFormat="1" ht="26.25" customHeight="1" thickBot="1" x14ac:dyDescent="0.25">
      <c r="A106" s="57" t="s">
        <v>243</v>
      </c>
      <c r="B106" s="57" t="s">
        <v>256</v>
      </c>
      <c r="C106" s="58" t="s">
        <v>257</v>
      </c>
      <c r="D106" s="70"/>
      <c r="E106" s="6" t="s">
        <v>428</v>
      </c>
      <c r="F106" s="6" t="s">
        <v>428</v>
      </c>
      <c r="G106" s="6" t="s">
        <v>429</v>
      </c>
      <c r="H106" s="6" t="s">
        <v>428</v>
      </c>
      <c r="I106" s="6" t="s">
        <v>428</v>
      </c>
      <c r="J106" s="6" t="s">
        <v>428</v>
      </c>
      <c r="K106" s="6" t="s">
        <v>428</v>
      </c>
      <c r="L106" s="6" t="s">
        <v>428</v>
      </c>
      <c r="M106" s="6" t="s">
        <v>428</v>
      </c>
      <c r="N106" s="6" t="s">
        <v>428</v>
      </c>
      <c r="O106" s="6" t="s">
        <v>428</v>
      </c>
      <c r="P106" s="6" t="s">
        <v>428</v>
      </c>
      <c r="Q106" s="6" t="s">
        <v>428</v>
      </c>
      <c r="R106" s="6" t="s">
        <v>428</v>
      </c>
      <c r="S106" s="6" t="s">
        <v>428</v>
      </c>
      <c r="T106" s="6" t="s">
        <v>428</v>
      </c>
      <c r="U106" s="6" t="s">
        <v>428</v>
      </c>
      <c r="V106" s="6" t="s">
        <v>428</v>
      </c>
      <c r="W106" s="6" t="s">
        <v>428</v>
      </c>
      <c r="X106" s="6" t="s">
        <v>428</v>
      </c>
      <c r="Y106" s="6" t="s">
        <v>428</v>
      </c>
      <c r="Z106" s="6" t="s">
        <v>428</v>
      </c>
      <c r="AA106" s="6" t="s">
        <v>428</v>
      </c>
      <c r="AB106" s="6" t="s">
        <v>428</v>
      </c>
      <c r="AC106" s="6" t="s">
        <v>428</v>
      </c>
      <c r="AD106" s="6" t="s">
        <v>428</v>
      </c>
      <c r="AE106" s="36"/>
      <c r="AF106" s="24" t="s">
        <v>428</v>
      </c>
      <c r="AG106" s="24" t="s">
        <v>428</v>
      </c>
      <c r="AH106" s="24" t="s">
        <v>428</v>
      </c>
      <c r="AI106" s="24" t="s">
        <v>428</v>
      </c>
      <c r="AJ106" s="24" t="s">
        <v>428</v>
      </c>
      <c r="AK106" s="24" t="s">
        <v>428</v>
      </c>
      <c r="AL106" s="38" t="s">
        <v>245</v>
      </c>
    </row>
    <row r="107" spans="1:38" s="2" customFormat="1" ht="26.25" customHeight="1" thickBot="1" x14ac:dyDescent="0.25">
      <c r="A107" s="57" t="s">
        <v>243</v>
      </c>
      <c r="B107" s="57" t="s">
        <v>258</v>
      </c>
      <c r="C107" s="58" t="s">
        <v>378</v>
      </c>
      <c r="D107" s="70"/>
      <c r="E107" s="6">
        <v>1.4704264622465754E-2</v>
      </c>
      <c r="F107" s="6">
        <v>0.34095600000000004</v>
      </c>
      <c r="G107" s="6" t="s">
        <v>429</v>
      </c>
      <c r="H107" s="6">
        <v>0.45370837436054784</v>
      </c>
      <c r="I107" s="6">
        <v>6.1992000000000002E-3</v>
      </c>
      <c r="J107" s="6">
        <v>8.2656000000000007E-2</v>
      </c>
      <c r="K107" s="6">
        <v>0.39261600000000002</v>
      </c>
      <c r="L107" s="6" t="s">
        <v>429</v>
      </c>
      <c r="M107" s="6" t="s">
        <v>429</v>
      </c>
      <c r="N107" s="6" t="s">
        <v>429</v>
      </c>
      <c r="O107" s="6" t="s">
        <v>429</v>
      </c>
      <c r="P107" s="6" t="s">
        <v>429</v>
      </c>
      <c r="Q107" s="6" t="s">
        <v>429</v>
      </c>
      <c r="R107" s="6" t="s">
        <v>429</v>
      </c>
      <c r="S107" s="6" t="s">
        <v>429</v>
      </c>
      <c r="T107" s="6" t="s">
        <v>429</v>
      </c>
      <c r="U107" s="6" t="s">
        <v>429</v>
      </c>
      <c r="V107" s="6" t="s">
        <v>429</v>
      </c>
      <c r="W107" s="6" t="s">
        <v>429</v>
      </c>
      <c r="X107" s="6" t="s">
        <v>429</v>
      </c>
      <c r="Y107" s="6" t="s">
        <v>429</v>
      </c>
      <c r="Z107" s="6" t="s">
        <v>429</v>
      </c>
      <c r="AA107" s="6" t="s">
        <v>429</v>
      </c>
      <c r="AB107" s="6" t="s">
        <v>429</v>
      </c>
      <c r="AC107" s="6" t="s">
        <v>429</v>
      </c>
      <c r="AD107" s="6" t="s">
        <v>429</v>
      </c>
      <c r="AE107" s="36"/>
      <c r="AF107" s="24" t="s">
        <v>429</v>
      </c>
      <c r="AG107" s="24" t="s">
        <v>429</v>
      </c>
      <c r="AH107" s="24" t="s">
        <v>429</v>
      </c>
      <c r="AI107" s="24" t="s">
        <v>429</v>
      </c>
      <c r="AJ107" s="24" t="s">
        <v>429</v>
      </c>
      <c r="AK107" s="24">
        <v>2066.4</v>
      </c>
      <c r="AL107" s="38" t="s">
        <v>245</v>
      </c>
    </row>
    <row r="108" spans="1:38" s="2" customFormat="1" ht="26.25" customHeight="1" thickBot="1" x14ac:dyDescent="0.25">
      <c r="A108" s="57" t="s">
        <v>243</v>
      </c>
      <c r="B108" s="57" t="s">
        <v>259</v>
      </c>
      <c r="C108" s="58" t="s">
        <v>379</v>
      </c>
      <c r="D108" s="70"/>
      <c r="E108" s="6">
        <v>6.2080956000000014E-3</v>
      </c>
      <c r="F108" s="6">
        <v>0.11567880000000001</v>
      </c>
      <c r="G108" s="6" t="s">
        <v>429</v>
      </c>
      <c r="H108" s="6">
        <v>0.12822566540000002</v>
      </c>
      <c r="I108" s="6">
        <v>2.1422000000000004E-3</v>
      </c>
      <c r="J108" s="6">
        <v>2.1422000000000004E-2</v>
      </c>
      <c r="K108" s="6">
        <v>4.2844000000000007E-2</v>
      </c>
      <c r="L108" s="6" t="s">
        <v>429</v>
      </c>
      <c r="M108" s="6" t="s">
        <v>429</v>
      </c>
      <c r="N108" s="6" t="s">
        <v>429</v>
      </c>
      <c r="O108" s="6" t="s">
        <v>429</v>
      </c>
      <c r="P108" s="6" t="s">
        <v>429</v>
      </c>
      <c r="Q108" s="6" t="s">
        <v>429</v>
      </c>
      <c r="R108" s="6" t="s">
        <v>429</v>
      </c>
      <c r="S108" s="6" t="s">
        <v>429</v>
      </c>
      <c r="T108" s="6" t="s">
        <v>429</v>
      </c>
      <c r="U108" s="6" t="s">
        <v>429</v>
      </c>
      <c r="V108" s="6" t="s">
        <v>429</v>
      </c>
      <c r="W108" s="6" t="s">
        <v>429</v>
      </c>
      <c r="X108" s="6" t="s">
        <v>429</v>
      </c>
      <c r="Y108" s="6" t="s">
        <v>429</v>
      </c>
      <c r="Z108" s="6" t="s">
        <v>429</v>
      </c>
      <c r="AA108" s="6" t="s">
        <v>429</v>
      </c>
      <c r="AB108" s="6" t="s">
        <v>429</v>
      </c>
      <c r="AC108" s="6" t="s">
        <v>429</v>
      </c>
      <c r="AD108" s="6" t="s">
        <v>429</v>
      </c>
      <c r="AE108" s="36"/>
      <c r="AF108" s="24" t="s">
        <v>429</v>
      </c>
      <c r="AG108" s="24" t="s">
        <v>429</v>
      </c>
      <c r="AH108" s="24" t="s">
        <v>429</v>
      </c>
      <c r="AI108" s="24" t="s">
        <v>429</v>
      </c>
      <c r="AJ108" s="24" t="s">
        <v>429</v>
      </c>
      <c r="AK108" s="24">
        <v>1071.1000000000001</v>
      </c>
      <c r="AL108" s="38" t="s">
        <v>245</v>
      </c>
    </row>
    <row r="109" spans="1:38" s="2" customFormat="1" ht="26.25" customHeight="1" thickBot="1" x14ac:dyDescent="0.25">
      <c r="A109" s="57" t="s">
        <v>243</v>
      </c>
      <c r="B109" s="57" t="s">
        <v>260</v>
      </c>
      <c r="C109" s="58" t="s">
        <v>380</v>
      </c>
      <c r="D109" s="70"/>
      <c r="E109" s="6">
        <v>2.1303119232876714E-4</v>
      </c>
      <c r="F109" s="6">
        <v>4.9388999999999995E-3</v>
      </c>
      <c r="G109" s="6" t="s">
        <v>429</v>
      </c>
      <c r="H109" s="6">
        <v>6.1287435331506841E-3</v>
      </c>
      <c r="I109" s="6">
        <v>2.0199999999999998E-4</v>
      </c>
      <c r="J109" s="6">
        <v>1.111E-3</v>
      </c>
      <c r="K109" s="6">
        <v>1.111E-3</v>
      </c>
      <c r="L109" s="6" t="s">
        <v>429</v>
      </c>
      <c r="M109" s="6" t="s">
        <v>429</v>
      </c>
      <c r="N109" s="6" t="s">
        <v>429</v>
      </c>
      <c r="O109" s="6" t="s">
        <v>429</v>
      </c>
      <c r="P109" s="6" t="s">
        <v>429</v>
      </c>
      <c r="Q109" s="6" t="s">
        <v>429</v>
      </c>
      <c r="R109" s="6" t="s">
        <v>429</v>
      </c>
      <c r="S109" s="6" t="s">
        <v>429</v>
      </c>
      <c r="T109" s="6" t="s">
        <v>429</v>
      </c>
      <c r="U109" s="6" t="s">
        <v>429</v>
      </c>
      <c r="V109" s="6" t="s">
        <v>429</v>
      </c>
      <c r="W109" s="6" t="s">
        <v>429</v>
      </c>
      <c r="X109" s="6" t="s">
        <v>429</v>
      </c>
      <c r="Y109" s="6" t="s">
        <v>429</v>
      </c>
      <c r="Z109" s="6" t="s">
        <v>429</v>
      </c>
      <c r="AA109" s="6" t="s">
        <v>429</v>
      </c>
      <c r="AB109" s="6" t="s">
        <v>429</v>
      </c>
      <c r="AC109" s="6" t="s">
        <v>429</v>
      </c>
      <c r="AD109" s="6" t="s">
        <v>429</v>
      </c>
      <c r="AE109" s="36"/>
      <c r="AF109" s="24" t="s">
        <v>429</v>
      </c>
      <c r="AG109" s="24" t="s">
        <v>429</v>
      </c>
      <c r="AH109" s="24" t="s">
        <v>429</v>
      </c>
      <c r="AI109" s="24" t="s">
        <v>429</v>
      </c>
      <c r="AJ109" s="24" t="s">
        <v>429</v>
      </c>
      <c r="AK109" s="24">
        <v>10.1</v>
      </c>
      <c r="AL109" s="38" t="s">
        <v>245</v>
      </c>
    </row>
    <row r="110" spans="1:38" s="2" customFormat="1" ht="26.25" customHeight="1" thickBot="1" x14ac:dyDescent="0.25">
      <c r="A110" s="57" t="s">
        <v>243</v>
      </c>
      <c r="B110" s="57" t="s">
        <v>261</v>
      </c>
      <c r="C110" s="58" t="s">
        <v>381</v>
      </c>
      <c r="D110" s="70"/>
      <c r="E110" s="6">
        <v>5.2507014312328762E-4</v>
      </c>
      <c r="F110" s="6">
        <v>2.99268E-2</v>
      </c>
      <c r="G110" s="6" t="s">
        <v>429</v>
      </c>
      <c r="H110" s="6">
        <v>1.4818698518794518E-2</v>
      </c>
      <c r="I110" s="6">
        <v>1.3500000000000001E-3</v>
      </c>
      <c r="J110" s="6">
        <v>9.8280000000000017E-3</v>
      </c>
      <c r="K110" s="6">
        <v>9.8280000000000017E-3</v>
      </c>
      <c r="L110" s="6" t="s">
        <v>429</v>
      </c>
      <c r="M110" s="6" t="s">
        <v>429</v>
      </c>
      <c r="N110" s="6" t="s">
        <v>429</v>
      </c>
      <c r="O110" s="6" t="s">
        <v>429</v>
      </c>
      <c r="P110" s="6" t="s">
        <v>429</v>
      </c>
      <c r="Q110" s="6" t="s">
        <v>429</v>
      </c>
      <c r="R110" s="6" t="s">
        <v>429</v>
      </c>
      <c r="S110" s="6" t="s">
        <v>429</v>
      </c>
      <c r="T110" s="6" t="s">
        <v>429</v>
      </c>
      <c r="U110" s="6" t="s">
        <v>429</v>
      </c>
      <c r="V110" s="6" t="s">
        <v>429</v>
      </c>
      <c r="W110" s="6" t="s">
        <v>429</v>
      </c>
      <c r="X110" s="6" t="s">
        <v>429</v>
      </c>
      <c r="Y110" s="6" t="s">
        <v>429</v>
      </c>
      <c r="Z110" s="6" t="s">
        <v>429</v>
      </c>
      <c r="AA110" s="6" t="s">
        <v>429</v>
      </c>
      <c r="AB110" s="6" t="s">
        <v>429</v>
      </c>
      <c r="AC110" s="6" t="s">
        <v>429</v>
      </c>
      <c r="AD110" s="6" t="s">
        <v>429</v>
      </c>
      <c r="AE110" s="36"/>
      <c r="AF110" s="24" t="s">
        <v>429</v>
      </c>
      <c r="AG110" s="24" t="s">
        <v>429</v>
      </c>
      <c r="AH110" s="24" t="s">
        <v>429</v>
      </c>
      <c r="AI110" s="24" t="s">
        <v>429</v>
      </c>
      <c r="AJ110" s="24" t="s">
        <v>429</v>
      </c>
      <c r="AK110" s="24">
        <v>61.2</v>
      </c>
      <c r="AL110" s="38" t="s">
        <v>245</v>
      </c>
    </row>
    <row r="111" spans="1:38" s="2" customFormat="1" ht="26.25" customHeight="1" thickBot="1" x14ac:dyDescent="0.25">
      <c r="A111" s="57" t="s">
        <v>243</v>
      </c>
      <c r="B111" s="57" t="s">
        <v>262</v>
      </c>
      <c r="C111" s="58" t="s">
        <v>375</v>
      </c>
      <c r="D111" s="70"/>
      <c r="E111" s="6">
        <v>3.6542715428571418E-3</v>
      </c>
      <c r="F111" s="6">
        <v>0.10714320000000001</v>
      </c>
      <c r="G111" s="6" t="s">
        <v>429</v>
      </c>
      <c r="H111" s="6">
        <v>6.2104116342857126E-2</v>
      </c>
      <c r="I111" s="6">
        <v>2.2080000000000003E-4</v>
      </c>
      <c r="J111" s="6">
        <v>4.4160000000000005E-4</v>
      </c>
      <c r="K111" s="6">
        <v>9.9359999999999987E-4</v>
      </c>
      <c r="L111" s="6" t="s">
        <v>429</v>
      </c>
      <c r="M111" s="6" t="s">
        <v>429</v>
      </c>
      <c r="N111" s="6" t="s">
        <v>429</v>
      </c>
      <c r="O111" s="6" t="s">
        <v>429</v>
      </c>
      <c r="P111" s="6" t="s">
        <v>429</v>
      </c>
      <c r="Q111" s="6" t="s">
        <v>429</v>
      </c>
      <c r="R111" s="6" t="s">
        <v>429</v>
      </c>
      <c r="S111" s="6" t="s">
        <v>429</v>
      </c>
      <c r="T111" s="6" t="s">
        <v>429</v>
      </c>
      <c r="U111" s="6" t="s">
        <v>429</v>
      </c>
      <c r="V111" s="6" t="s">
        <v>429</v>
      </c>
      <c r="W111" s="6" t="s">
        <v>429</v>
      </c>
      <c r="X111" s="6" t="s">
        <v>429</v>
      </c>
      <c r="Y111" s="6" t="s">
        <v>429</v>
      </c>
      <c r="Z111" s="6" t="s">
        <v>429</v>
      </c>
      <c r="AA111" s="6" t="s">
        <v>429</v>
      </c>
      <c r="AB111" s="6" t="s">
        <v>429</v>
      </c>
      <c r="AC111" s="6" t="s">
        <v>429</v>
      </c>
      <c r="AD111" s="6" t="s">
        <v>429</v>
      </c>
      <c r="AE111" s="36"/>
      <c r="AF111" s="24" t="s">
        <v>429</v>
      </c>
      <c r="AG111" s="24" t="s">
        <v>429</v>
      </c>
      <c r="AH111" s="24" t="s">
        <v>429</v>
      </c>
      <c r="AI111" s="24" t="s">
        <v>429</v>
      </c>
      <c r="AJ111" s="24" t="s">
        <v>429</v>
      </c>
      <c r="AK111" s="24">
        <v>55.2</v>
      </c>
      <c r="AL111" s="38" t="s">
        <v>245</v>
      </c>
    </row>
    <row r="112" spans="1:38" s="2" customFormat="1" ht="26.25" customHeight="1" thickBot="1" x14ac:dyDescent="0.25">
      <c r="A112" s="57" t="s">
        <v>263</v>
      </c>
      <c r="B112" s="57" t="s">
        <v>264</v>
      </c>
      <c r="C112" s="58" t="s">
        <v>265</v>
      </c>
      <c r="D112" s="59"/>
      <c r="E112" s="6">
        <v>0.78400000000000003</v>
      </c>
      <c r="F112" s="6" t="s">
        <v>429</v>
      </c>
      <c r="G112" s="6" t="s">
        <v>429</v>
      </c>
      <c r="H112" s="6">
        <v>0.68378647568646</v>
      </c>
      <c r="I112" s="6" t="s">
        <v>429</v>
      </c>
      <c r="J112" s="6" t="s">
        <v>429</v>
      </c>
      <c r="K112" s="6" t="s">
        <v>429</v>
      </c>
      <c r="L112" s="6" t="s">
        <v>429</v>
      </c>
      <c r="M112" s="6" t="s">
        <v>429</v>
      </c>
      <c r="N112" s="6" t="s">
        <v>429</v>
      </c>
      <c r="O112" s="6" t="s">
        <v>429</v>
      </c>
      <c r="P112" s="6" t="s">
        <v>429</v>
      </c>
      <c r="Q112" s="6" t="s">
        <v>429</v>
      </c>
      <c r="R112" s="6" t="s">
        <v>429</v>
      </c>
      <c r="S112" s="6" t="s">
        <v>429</v>
      </c>
      <c r="T112" s="6" t="s">
        <v>429</v>
      </c>
      <c r="U112" s="6" t="s">
        <v>429</v>
      </c>
      <c r="V112" s="6" t="s">
        <v>429</v>
      </c>
      <c r="W112" s="6" t="s">
        <v>429</v>
      </c>
      <c r="X112" s="6" t="s">
        <v>429</v>
      </c>
      <c r="Y112" s="6" t="s">
        <v>429</v>
      </c>
      <c r="Z112" s="6" t="s">
        <v>429</v>
      </c>
      <c r="AA112" s="6" t="s">
        <v>429</v>
      </c>
      <c r="AB112" s="6" t="s">
        <v>429</v>
      </c>
      <c r="AC112" s="6" t="s">
        <v>429</v>
      </c>
      <c r="AD112" s="6" t="s">
        <v>429</v>
      </c>
      <c r="AE112" s="36"/>
      <c r="AF112" s="24" t="s">
        <v>429</v>
      </c>
      <c r="AG112" s="24" t="s">
        <v>429</v>
      </c>
      <c r="AH112" s="24" t="s">
        <v>429</v>
      </c>
      <c r="AI112" s="24" t="s">
        <v>429</v>
      </c>
      <c r="AJ112" s="24" t="s">
        <v>429</v>
      </c>
      <c r="AK112" s="24">
        <v>19600000</v>
      </c>
      <c r="AL112" s="38" t="s">
        <v>417</v>
      </c>
    </row>
    <row r="113" spans="1:38" s="2" customFormat="1" ht="26.25" customHeight="1" thickBot="1" x14ac:dyDescent="0.25">
      <c r="A113" s="57" t="s">
        <v>263</v>
      </c>
      <c r="B113" s="71" t="s">
        <v>266</v>
      </c>
      <c r="C113" s="72" t="s">
        <v>267</v>
      </c>
      <c r="D113" s="59"/>
      <c r="E113" s="6">
        <v>0.98635779924308498</v>
      </c>
      <c r="F113" s="6" t="s">
        <v>439</v>
      </c>
      <c r="G113" s="6" t="s">
        <v>429</v>
      </c>
      <c r="H113" s="6">
        <v>3.0228066352403826</v>
      </c>
      <c r="I113" s="6" t="s">
        <v>429</v>
      </c>
      <c r="J113" s="6" t="s">
        <v>429</v>
      </c>
      <c r="K113" s="6" t="s">
        <v>429</v>
      </c>
      <c r="L113" s="6" t="s">
        <v>429</v>
      </c>
      <c r="M113" s="6" t="s">
        <v>429</v>
      </c>
      <c r="N113" s="6" t="s">
        <v>429</v>
      </c>
      <c r="O113" s="6" t="s">
        <v>429</v>
      </c>
      <c r="P113" s="6" t="s">
        <v>429</v>
      </c>
      <c r="Q113" s="6" t="s">
        <v>429</v>
      </c>
      <c r="R113" s="6" t="s">
        <v>429</v>
      </c>
      <c r="S113" s="6" t="s">
        <v>429</v>
      </c>
      <c r="T113" s="6" t="s">
        <v>429</v>
      </c>
      <c r="U113" s="6" t="s">
        <v>429</v>
      </c>
      <c r="V113" s="6" t="s">
        <v>429</v>
      </c>
      <c r="W113" s="6" t="s">
        <v>429</v>
      </c>
      <c r="X113" s="6" t="s">
        <v>429</v>
      </c>
      <c r="Y113" s="6" t="s">
        <v>429</v>
      </c>
      <c r="Z113" s="6" t="s">
        <v>429</v>
      </c>
      <c r="AA113" s="6" t="s">
        <v>429</v>
      </c>
      <c r="AB113" s="6" t="s">
        <v>429</v>
      </c>
      <c r="AC113" s="6" t="s">
        <v>429</v>
      </c>
      <c r="AD113" s="6" t="s">
        <v>429</v>
      </c>
      <c r="AE113" s="36"/>
      <c r="AF113" s="24" t="s">
        <v>429</v>
      </c>
      <c r="AG113" s="24" t="s">
        <v>429</v>
      </c>
      <c r="AH113" s="24" t="s">
        <v>429</v>
      </c>
      <c r="AI113" s="24" t="s">
        <v>429</v>
      </c>
      <c r="AJ113" s="24" t="s">
        <v>429</v>
      </c>
      <c r="AK113" s="24" t="s">
        <v>439</v>
      </c>
      <c r="AL113" s="38" t="s">
        <v>245</v>
      </c>
    </row>
    <row r="114" spans="1:38" s="2" customFormat="1" ht="26.25" customHeight="1" thickBot="1" x14ac:dyDescent="0.25">
      <c r="A114" s="57" t="s">
        <v>263</v>
      </c>
      <c r="B114" s="71" t="s">
        <v>268</v>
      </c>
      <c r="C114" s="72" t="s">
        <v>386</v>
      </c>
      <c r="D114" s="59"/>
      <c r="E114" s="6" t="s">
        <v>428</v>
      </c>
      <c r="F114" s="6" t="s">
        <v>429</v>
      </c>
      <c r="G114" s="6" t="s">
        <v>429</v>
      </c>
      <c r="H114" s="6" t="s">
        <v>428</v>
      </c>
      <c r="I114" s="6" t="s">
        <v>429</v>
      </c>
      <c r="J114" s="6" t="s">
        <v>429</v>
      </c>
      <c r="K114" s="6" t="s">
        <v>429</v>
      </c>
      <c r="L114" s="6" t="s">
        <v>429</v>
      </c>
      <c r="M114" s="6" t="s">
        <v>429</v>
      </c>
      <c r="N114" s="6" t="s">
        <v>429</v>
      </c>
      <c r="O114" s="6" t="s">
        <v>429</v>
      </c>
      <c r="P114" s="6" t="s">
        <v>429</v>
      </c>
      <c r="Q114" s="6" t="s">
        <v>429</v>
      </c>
      <c r="R114" s="6" t="s">
        <v>429</v>
      </c>
      <c r="S114" s="6" t="s">
        <v>429</v>
      </c>
      <c r="T114" s="6" t="s">
        <v>429</v>
      </c>
      <c r="U114" s="6" t="s">
        <v>429</v>
      </c>
      <c r="V114" s="6" t="s">
        <v>429</v>
      </c>
      <c r="W114" s="6" t="s">
        <v>429</v>
      </c>
      <c r="X114" s="6" t="s">
        <v>429</v>
      </c>
      <c r="Y114" s="6" t="s">
        <v>429</v>
      </c>
      <c r="Z114" s="6" t="s">
        <v>429</v>
      </c>
      <c r="AA114" s="6" t="s">
        <v>429</v>
      </c>
      <c r="AB114" s="6" t="s">
        <v>429</v>
      </c>
      <c r="AC114" s="6" t="s">
        <v>429</v>
      </c>
      <c r="AD114" s="6" t="s">
        <v>429</v>
      </c>
      <c r="AE114" s="36"/>
      <c r="AF114" s="24" t="s">
        <v>429</v>
      </c>
      <c r="AG114" s="24" t="s">
        <v>429</v>
      </c>
      <c r="AH114" s="24" t="s">
        <v>429</v>
      </c>
      <c r="AI114" s="24" t="s">
        <v>429</v>
      </c>
      <c r="AJ114" s="24" t="s">
        <v>429</v>
      </c>
      <c r="AK114" s="24" t="s">
        <v>428</v>
      </c>
      <c r="AL114" s="38" t="s">
        <v>444</v>
      </c>
    </row>
    <row r="115" spans="1:38" s="2" customFormat="1" ht="26.25" customHeight="1" thickBot="1" x14ac:dyDescent="0.25">
      <c r="A115" s="57" t="s">
        <v>263</v>
      </c>
      <c r="B115" s="71" t="s">
        <v>269</v>
      </c>
      <c r="C115" s="72" t="s">
        <v>270</v>
      </c>
      <c r="D115" s="59"/>
      <c r="E115" s="6" t="s">
        <v>428</v>
      </c>
      <c r="F115" s="6" t="s">
        <v>429</v>
      </c>
      <c r="G115" s="6" t="s">
        <v>429</v>
      </c>
      <c r="H115" s="6" t="s">
        <v>428</v>
      </c>
      <c r="I115" s="6" t="s">
        <v>429</v>
      </c>
      <c r="J115" s="6" t="s">
        <v>429</v>
      </c>
      <c r="K115" s="6" t="s">
        <v>429</v>
      </c>
      <c r="L115" s="6" t="s">
        <v>429</v>
      </c>
      <c r="M115" s="6" t="s">
        <v>429</v>
      </c>
      <c r="N115" s="6" t="s">
        <v>429</v>
      </c>
      <c r="O115" s="6" t="s">
        <v>429</v>
      </c>
      <c r="P115" s="6" t="s">
        <v>429</v>
      </c>
      <c r="Q115" s="6" t="s">
        <v>429</v>
      </c>
      <c r="R115" s="6" t="s">
        <v>429</v>
      </c>
      <c r="S115" s="6" t="s">
        <v>429</v>
      </c>
      <c r="T115" s="6" t="s">
        <v>429</v>
      </c>
      <c r="U115" s="6" t="s">
        <v>429</v>
      </c>
      <c r="V115" s="6" t="s">
        <v>429</v>
      </c>
      <c r="W115" s="6" t="s">
        <v>429</v>
      </c>
      <c r="X115" s="6" t="s">
        <v>429</v>
      </c>
      <c r="Y115" s="6" t="s">
        <v>429</v>
      </c>
      <c r="Z115" s="6" t="s">
        <v>429</v>
      </c>
      <c r="AA115" s="6" t="s">
        <v>429</v>
      </c>
      <c r="AB115" s="6" t="s">
        <v>429</v>
      </c>
      <c r="AC115" s="6" t="s">
        <v>429</v>
      </c>
      <c r="AD115" s="6" t="s">
        <v>429</v>
      </c>
      <c r="AE115" s="36"/>
      <c r="AF115" s="24" t="s">
        <v>429</v>
      </c>
      <c r="AG115" s="24" t="s">
        <v>429</v>
      </c>
      <c r="AH115" s="24" t="s">
        <v>429</v>
      </c>
      <c r="AI115" s="24" t="s">
        <v>429</v>
      </c>
      <c r="AJ115" s="24" t="s">
        <v>429</v>
      </c>
      <c r="AK115" s="24" t="s">
        <v>428</v>
      </c>
      <c r="AL115" s="38" t="s">
        <v>445</v>
      </c>
    </row>
    <row r="116" spans="1:38" s="2" customFormat="1" ht="26.25" customHeight="1" thickBot="1" x14ac:dyDescent="0.25">
      <c r="A116" s="57" t="s">
        <v>263</v>
      </c>
      <c r="B116" s="57" t="s">
        <v>271</v>
      </c>
      <c r="C116" s="63" t="s">
        <v>408</v>
      </c>
      <c r="D116" s="59"/>
      <c r="E116" s="6">
        <v>0.18579040201011604</v>
      </c>
      <c r="F116" s="6" t="s">
        <v>439</v>
      </c>
      <c r="G116" s="6" t="s">
        <v>429</v>
      </c>
      <c r="H116" s="6">
        <v>0.32139557304217165</v>
      </c>
      <c r="I116" s="6" t="s">
        <v>429</v>
      </c>
      <c r="J116" s="6" t="s">
        <v>429</v>
      </c>
      <c r="K116" s="6" t="s">
        <v>429</v>
      </c>
      <c r="L116" s="6" t="s">
        <v>429</v>
      </c>
      <c r="M116" s="6" t="s">
        <v>429</v>
      </c>
      <c r="N116" s="6" t="s">
        <v>429</v>
      </c>
      <c r="O116" s="6" t="s">
        <v>429</v>
      </c>
      <c r="P116" s="6" t="s">
        <v>429</v>
      </c>
      <c r="Q116" s="6" t="s">
        <v>429</v>
      </c>
      <c r="R116" s="6" t="s">
        <v>429</v>
      </c>
      <c r="S116" s="6" t="s">
        <v>429</v>
      </c>
      <c r="T116" s="6" t="s">
        <v>429</v>
      </c>
      <c r="U116" s="6" t="s">
        <v>429</v>
      </c>
      <c r="V116" s="6" t="s">
        <v>429</v>
      </c>
      <c r="W116" s="6" t="s">
        <v>429</v>
      </c>
      <c r="X116" s="6" t="s">
        <v>429</v>
      </c>
      <c r="Y116" s="6" t="s">
        <v>429</v>
      </c>
      <c r="Z116" s="6" t="s">
        <v>429</v>
      </c>
      <c r="AA116" s="6" t="s">
        <v>429</v>
      </c>
      <c r="AB116" s="6" t="s">
        <v>429</v>
      </c>
      <c r="AC116" s="6" t="s">
        <v>429</v>
      </c>
      <c r="AD116" s="6" t="s">
        <v>429</v>
      </c>
      <c r="AE116" s="36"/>
      <c r="AF116" s="24" t="s">
        <v>429</v>
      </c>
      <c r="AG116" s="24" t="s">
        <v>429</v>
      </c>
      <c r="AH116" s="24" t="s">
        <v>429</v>
      </c>
      <c r="AI116" s="24" t="s">
        <v>429</v>
      </c>
      <c r="AJ116" s="24" t="s">
        <v>429</v>
      </c>
      <c r="AK116" s="24" t="s">
        <v>439</v>
      </c>
      <c r="AL116" s="38" t="s">
        <v>245</v>
      </c>
    </row>
    <row r="117" spans="1:38" s="2" customFormat="1" ht="26.25" customHeight="1" thickBot="1" x14ac:dyDescent="0.25">
      <c r="A117" s="57" t="s">
        <v>263</v>
      </c>
      <c r="B117" s="57" t="s">
        <v>272</v>
      </c>
      <c r="C117" s="63" t="s">
        <v>273</v>
      </c>
      <c r="D117" s="59"/>
      <c r="E117" s="6" t="s">
        <v>429</v>
      </c>
      <c r="F117" s="6" t="s">
        <v>429</v>
      </c>
      <c r="G117" s="6" t="s">
        <v>429</v>
      </c>
      <c r="H117" s="6" t="s">
        <v>429</v>
      </c>
      <c r="I117" s="6" t="s">
        <v>429</v>
      </c>
      <c r="J117" s="6" t="s">
        <v>429</v>
      </c>
      <c r="K117" s="6" t="s">
        <v>429</v>
      </c>
      <c r="L117" s="6" t="s">
        <v>429</v>
      </c>
      <c r="M117" s="6" t="s">
        <v>429</v>
      </c>
      <c r="N117" s="6" t="s">
        <v>429</v>
      </c>
      <c r="O117" s="6" t="s">
        <v>429</v>
      </c>
      <c r="P117" s="6" t="s">
        <v>429</v>
      </c>
      <c r="Q117" s="6" t="s">
        <v>429</v>
      </c>
      <c r="R117" s="6" t="s">
        <v>429</v>
      </c>
      <c r="S117" s="6" t="s">
        <v>429</v>
      </c>
      <c r="T117" s="6" t="s">
        <v>429</v>
      </c>
      <c r="U117" s="6" t="s">
        <v>429</v>
      </c>
      <c r="V117" s="6" t="s">
        <v>429</v>
      </c>
      <c r="W117" s="6" t="s">
        <v>429</v>
      </c>
      <c r="X117" s="6" t="s">
        <v>429</v>
      </c>
      <c r="Y117" s="6" t="s">
        <v>429</v>
      </c>
      <c r="Z117" s="6" t="s">
        <v>429</v>
      </c>
      <c r="AA117" s="6" t="s">
        <v>429</v>
      </c>
      <c r="AB117" s="6" t="s">
        <v>429</v>
      </c>
      <c r="AC117" s="6" t="s">
        <v>429</v>
      </c>
      <c r="AD117" s="6" t="s">
        <v>429</v>
      </c>
      <c r="AE117" s="36"/>
      <c r="AF117" s="24" t="s">
        <v>429</v>
      </c>
      <c r="AG117" s="24" t="s">
        <v>429</v>
      </c>
      <c r="AH117" s="24" t="s">
        <v>429</v>
      </c>
      <c r="AI117" s="24" t="s">
        <v>429</v>
      </c>
      <c r="AJ117" s="24" t="s">
        <v>429</v>
      </c>
      <c r="AK117" s="24" t="s">
        <v>429</v>
      </c>
      <c r="AL117" s="38" t="s">
        <v>411</v>
      </c>
    </row>
    <row r="118" spans="1:38" s="2" customFormat="1" ht="26.25" customHeight="1" thickBot="1" x14ac:dyDescent="0.25">
      <c r="A118" s="57" t="s">
        <v>263</v>
      </c>
      <c r="B118" s="57" t="s">
        <v>274</v>
      </c>
      <c r="C118" s="63" t="s">
        <v>409</v>
      </c>
      <c r="D118" s="59"/>
      <c r="E118" s="6" t="s">
        <v>429</v>
      </c>
      <c r="F118" s="6" t="s">
        <v>429</v>
      </c>
      <c r="G118" s="6" t="s">
        <v>429</v>
      </c>
      <c r="H118" s="6" t="s">
        <v>429</v>
      </c>
      <c r="I118" s="6" t="s">
        <v>429</v>
      </c>
      <c r="J118" s="6" t="s">
        <v>429</v>
      </c>
      <c r="K118" s="6" t="s">
        <v>429</v>
      </c>
      <c r="L118" s="6" t="s">
        <v>429</v>
      </c>
      <c r="M118" s="6" t="s">
        <v>429</v>
      </c>
      <c r="N118" s="6" t="s">
        <v>429</v>
      </c>
      <c r="O118" s="6" t="s">
        <v>429</v>
      </c>
      <c r="P118" s="6" t="s">
        <v>429</v>
      </c>
      <c r="Q118" s="6" t="s">
        <v>429</v>
      </c>
      <c r="R118" s="6" t="s">
        <v>429</v>
      </c>
      <c r="S118" s="6" t="s">
        <v>429</v>
      </c>
      <c r="T118" s="6" t="s">
        <v>429</v>
      </c>
      <c r="U118" s="6" t="s">
        <v>429</v>
      </c>
      <c r="V118" s="6" t="s">
        <v>429</v>
      </c>
      <c r="W118" s="6" t="s">
        <v>429</v>
      </c>
      <c r="X118" s="6" t="s">
        <v>429</v>
      </c>
      <c r="Y118" s="6" t="s">
        <v>429</v>
      </c>
      <c r="Z118" s="6" t="s">
        <v>429</v>
      </c>
      <c r="AA118" s="6" t="s">
        <v>429</v>
      </c>
      <c r="AB118" s="6" t="s">
        <v>429</v>
      </c>
      <c r="AC118" s="6" t="s">
        <v>429</v>
      </c>
      <c r="AD118" s="6" t="s">
        <v>429</v>
      </c>
      <c r="AE118" s="36"/>
      <c r="AF118" s="24" t="s">
        <v>429</v>
      </c>
      <c r="AG118" s="24" t="s">
        <v>429</v>
      </c>
      <c r="AH118" s="24" t="s">
        <v>429</v>
      </c>
      <c r="AI118" s="24" t="s">
        <v>429</v>
      </c>
      <c r="AJ118" s="24" t="s">
        <v>429</v>
      </c>
      <c r="AK118" s="24" t="s">
        <v>429</v>
      </c>
      <c r="AL118" s="38" t="s">
        <v>411</v>
      </c>
    </row>
    <row r="119" spans="1:38" s="2" customFormat="1" ht="26.25" customHeight="1" thickBot="1" x14ac:dyDescent="0.25">
      <c r="A119" s="57" t="s">
        <v>263</v>
      </c>
      <c r="B119" s="57" t="s">
        <v>275</v>
      </c>
      <c r="C119" s="58" t="s">
        <v>276</v>
      </c>
      <c r="D119" s="59"/>
      <c r="E119" s="6" t="s">
        <v>429</v>
      </c>
      <c r="F119" s="6" t="s">
        <v>429</v>
      </c>
      <c r="G119" s="6" t="s">
        <v>429</v>
      </c>
      <c r="H119" s="6" t="s">
        <v>429</v>
      </c>
      <c r="I119" s="6">
        <v>9.8216650000000003E-2</v>
      </c>
      <c r="J119" s="6">
        <v>0.84781200000000001</v>
      </c>
      <c r="K119" s="6">
        <v>1.5341039999999999</v>
      </c>
      <c r="L119" s="6" t="s">
        <v>429</v>
      </c>
      <c r="M119" s="6" t="s">
        <v>429</v>
      </c>
      <c r="N119" s="6" t="s">
        <v>429</v>
      </c>
      <c r="O119" s="6" t="s">
        <v>429</v>
      </c>
      <c r="P119" s="6" t="s">
        <v>429</v>
      </c>
      <c r="Q119" s="6" t="s">
        <v>429</v>
      </c>
      <c r="R119" s="6" t="s">
        <v>429</v>
      </c>
      <c r="S119" s="6" t="s">
        <v>429</v>
      </c>
      <c r="T119" s="6" t="s">
        <v>429</v>
      </c>
      <c r="U119" s="6" t="s">
        <v>429</v>
      </c>
      <c r="V119" s="6" t="s">
        <v>429</v>
      </c>
      <c r="W119" s="6" t="s">
        <v>429</v>
      </c>
      <c r="X119" s="6" t="s">
        <v>429</v>
      </c>
      <c r="Y119" s="6" t="s">
        <v>429</v>
      </c>
      <c r="Z119" s="6" t="s">
        <v>429</v>
      </c>
      <c r="AA119" s="6" t="s">
        <v>429</v>
      </c>
      <c r="AB119" s="6" t="s">
        <v>429</v>
      </c>
      <c r="AC119" s="6" t="s">
        <v>429</v>
      </c>
      <c r="AD119" s="6" t="s">
        <v>429</v>
      </c>
      <c r="AE119" s="36"/>
      <c r="AF119" s="24" t="s">
        <v>429</v>
      </c>
      <c r="AG119" s="24" t="s">
        <v>429</v>
      </c>
      <c r="AH119" s="24" t="s">
        <v>429</v>
      </c>
      <c r="AI119" s="24" t="s">
        <v>429</v>
      </c>
      <c r="AJ119" s="24" t="s">
        <v>429</v>
      </c>
      <c r="AK119" s="24">
        <v>983.4</v>
      </c>
      <c r="AL119" s="38" t="s">
        <v>443</v>
      </c>
    </row>
    <row r="120" spans="1:38" s="2" customFormat="1" ht="26.25" customHeight="1" thickBot="1" x14ac:dyDescent="0.25">
      <c r="A120" s="57" t="s">
        <v>263</v>
      </c>
      <c r="B120" s="57" t="s">
        <v>277</v>
      </c>
      <c r="C120" s="58" t="s">
        <v>278</v>
      </c>
      <c r="D120" s="59"/>
      <c r="E120" s="6" t="s">
        <v>429</v>
      </c>
      <c r="F120" s="6" t="s">
        <v>429</v>
      </c>
      <c r="G120" s="6" t="s">
        <v>429</v>
      </c>
      <c r="H120" s="6" t="s">
        <v>429</v>
      </c>
      <c r="I120" s="6" t="s">
        <v>429</v>
      </c>
      <c r="J120" s="6" t="s">
        <v>429</v>
      </c>
      <c r="K120" s="6" t="s">
        <v>429</v>
      </c>
      <c r="L120" s="6" t="s">
        <v>429</v>
      </c>
      <c r="M120" s="6" t="s">
        <v>429</v>
      </c>
      <c r="N120" s="6" t="s">
        <v>429</v>
      </c>
      <c r="O120" s="6" t="s">
        <v>429</v>
      </c>
      <c r="P120" s="6" t="s">
        <v>429</v>
      </c>
      <c r="Q120" s="6" t="s">
        <v>429</v>
      </c>
      <c r="R120" s="6" t="s">
        <v>429</v>
      </c>
      <c r="S120" s="6" t="s">
        <v>429</v>
      </c>
      <c r="T120" s="6" t="s">
        <v>429</v>
      </c>
      <c r="U120" s="6" t="s">
        <v>429</v>
      </c>
      <c r="V120" s="6" t="s">
        <v>429</v>
      </c>
      <c r="W120" s="6" t="s">
        <v>429</v>
      </c>
      <c r="X120" s="6" t="s">
        <v>429</v>
      </c>
      <c r="Y120" s="6" t="s">
        <v>429</v>
      </c>
      <c r="Z120" s="6" t="s">
        <v>429</v>
      </c>
      <c r="AA120" s="6" t="s">
        <v>429</v>
      </c>
      <c r="AB120" s="6" t="s">
        <v>429</v>
      </c>
      <c r="AC120" s="6" t="s">
        <v>429</v>
      </c>
      <c r="AD120" s="6" t="s">
        <v>429</v>
      </c>
      <c r="AE120" s="36"/>
      <c r="AF120" s="24" t="s">
        <v>429</v>
      </c>
      <c r="AG120" s="24" t="s">
        <v>429</v>
      </c>
      <c r="AH120" s="24" t="s">
        <v>429</v>
      </c>
      <c r="AI120" s="24" t="s">
        <v>429</v>
      </c>
      <c r="AJ120" s="24" t="s">
        <v>429</v>
      </c>
      <c r="AK120" s="24" t="s">
        <v>429</v>
      </c>
      <c r="AL120" s="38" t="s">
        <v>411</v>
      </c>
    </row>
    <row r="121" spans="1:38" s="2" customFormat="1" ht="26.25" customHeight="1" thickBot="1" x14ac:dyDescent="0.25">
      <c r="A121" s="57" t="s">
        <v>263</v>
      </c>
      <c r="B121" s="57" t="s">
        <v>279</v>
      </c>
      <c r="C121" s="63" t="s">
        <v>280</v>
      </c>
      <c r="D121" s="60"/>
      <c r="E121" s="6" t="s">
        <v>429</v>
      </c>
      <c r="F121" s="6">
        <v>0.84572400000000003</v>
      </c>
      <c r="G121" s="6" t="s">
        <v>429</v>
      </c>
      <c r="H121" s="6" t="s">
        <v>429</v>
      </c>
      <c r="I121" s="6" t="s">
        <v>429</v>
      </c>
      <c r="J121" s="6" t="s">
        <v>429</v>
      </c>
      <c r="K121" s="6" t="s">
        <v>429</v>
      </c>
      <c r="L121" s="6" t="s">
        <v>429</v>
      </c>
      <c r="M121" s="6" t="s">
        <v>429</v>
      </c>
      <c r="N121" s="6" t="s">
        <v>429</v>
      </c>
      <c r="O121" s="6" t="s">
        <v>429</v>
      </c>
      <c r="P121" s="6" t="s">
        <v>429</v>
      </c>
      <c r="Q121" s="6" t="s">
        <v>429</v>
      </c>
      <c r="R121" s="6" t="s">
        <v>429</v>
      </c>
      <c r="S121" s="6" t="s">
        <v>429</v>
      </c>
      <c r="T121" s="6" t="s">
        <v>429</v>
      </c>
      <c r="U121" s="6" t="s">
        <v>429</v>
      </c>
      <c r="V121" s="6" t="s">
        <v>429</v>
      </c>
      <c r="W121" s="6" t="s">
        <v>429</v>
      </c>
      <c r="X121" s="6" t="s">
        <v>429</v>
      </c>
      <c r="Y121" s="6" t="s">
        <v>429</v>
      </c>
      <c r="Z121" s="6" t="s">
        <v>429</v>
      </c>
      <c r="AA121" s="6" t="s">
        <v>429</v>
      </c>
      <c r="AB121" s="6" t="s">
        <v>429</v>
      </c>
      <c r="AC121" s="6" t="s">
        <v>429</v>
      </c>
      <c r="AD121" s="6" t="s">
        <v>429</v>
      </c>
      <c r="AE121" s="36"/>
      <c r="AF121" s="24" t="s">
        <v>429</v>
      </c>
      <c r="AG121" s="24" t="s">
        <v>429</v>
      </c>
      <c r="AH121" s="24" t="s">
        <v>429</v>
      </c>
      <c r="AI121" s="24" t="s">
        <v>429</v>
      </c>
      <c r="AJ121" s="24" t="s">
        <v>429</v>
      </c>
      <c r="AK121" s="24">
        <v>983.4</v>
      </c>
      <c r="AL121" s="38" t="s">
        <v>443</v>
      </c>
    </row>
    <row r="122" spans="1:38" s="2" customFormat="1" ht="26.25" customHeight="1" thickBot="1" x14ac:dyDescent="0.25">
      <c r="A122" s="57" t="s">
        <v>263</v>
      </c>
      <c r="B122" s="71" t="s">
        <v>282</v>
      </c>
      <c r="C122" s="72" t="s">
        <v>283</v>
      </c>
      <c r="D122" s="59"/>
      <c r="E122" s="6" t="s">
        <v>429</v>
      </c>
      <c r="F122" s="6" t="s">
        <v>429</v>
      </c>
      <c r="G122" s="6" t="s">
        <v>429</v>
      </c>
      <c r="H122" s="6" t="s">
        <v>429</v>
      </c>
      <c r="I122" s="6" t="s">
        <v>429</v>
      </c>
      <c r="J122" s="6" t="s">
        <v>429</v>
      </c>
      <c r="K122" s="6" t="s">
        <v>429</v>
      </c>
      <c r="L122" s="6" t="s">
        <v>429</v>
      </c>
      <c r="M122" s="6" t="s">
        <v>429</v>
      </c>
      <c r="N122" s="6" t="s">
        <v>429</v>
      </c>
      <c r="O122" s="6" t="s">
        <v>429</v>
      </c>
      <c r="P122" s="6" t="s">
        <v>429</v>
      </c>
      <c r="Q122" s="6" t="s">
        <v>429</v>
      </c>
      <c r="R122" s="6" t="s">
        <v>429</v>
      </c>
      <c r="S122" s="6" t="s">
        <v>429</v>
      </c>
      <c r="T122" s="6" t="s">
        <v>429</v>
      </c>
      <c r="U122" s="6" t="s">
        <v>429</v>
      </c>
      <c r="V122" s="6" t="s">
        <v>429</v>
      </c>
      <c r="W122" s="6" t="s">
        <v>429</v>
      </c>
      <c r="X122" s="6" t="s">
        <v>429</v>
      </c>
      <c r="Y122" s="6" t="s">
        <v>429</v>
      </c>
      <c r="Z122" s="6" t="s">
        <v>429</v>
      </c>
      <c r="AA122" s="6" t="s">
        <v>429</v>
      </c>
      <c r="AB122" s="6" t="s">
        <v>429</v>
      </c>
      <c r="AC122" s="6">
        <v>2.3300000000000026E-3</v>
      </c>
      <c r="AD122" s="6" t="s">
        <v>429</v>
      </c>
      <c r="AE122" s="36"/>
      <c r="AF122" s="24" t="s">
        <v>429</v>
      </c>
      <c r="AG122" s="24" t="s">
        <v>429</v>
      </c>
      <c r="AH122" s="24" t="s">
        <v>429</v>
      </c>
      <c r="AI122" s="24" t="s">
        <v>429</v>
      </c>
      <c r="AJ122" s="24" t="s">
        <v>429</v>
      </c>
      <c r="AK122" s="24" t="s">
        <v>430</v>
      </c>
      <c r="AL122" s="38" t="s">
        <v>411</v>
      </c>
    </row>
    <row r="123" spans="1:38" s="2" customFormat="1" ht="26.25" customHeight="1" thickBot="1" x14ac:dyDescent="0.25">
      <c r="A123" s="57" t="s">
        <v>263</v>
      </c>
      <c r="B123" s="57" t="s">
        <v>284</v>
      </c>
      <c r="C123" s="58" t="s">
        <v>285</v>
      </c>
      <c r="D123" s="59"/>
      <c r="E123" s="6" t="s">
        <v>428</v>
      </c>
      <c r="F123" s="6" t="s">
        <v>428</v>
      </c>
      <c r="G123" s="6" t="s">
        <v>428</v>
      </c>
      <c r="H123" s="6" t="s">
        <v>428</v>
      </c>
      <c r="I123" s="6" t="s">
        <v>428</v>
      </c>
      <c r="J123" s="6" t="s">
        <v>428</v>
      </c>
      <c r="K123" s="6" t="s">
        <v>428</v>
      </c>
      <c r="L123" s="6" t="s">
        <v>428</v>
      </c>
      <c r="M123" s="6" t="s">
        <v>428</v>
      </c>
      <c r="N123" s="6" t="s">
        <v>428</v>
      </c>
      <c r="O123" s="6" t="s">
        <v>428</v>
      </c>
      <c r="P123" s="6" t="s">
        <v>428</v>
      </c>
      <c r="Q123" s="6" t="s">
        <v>428</v>
      </c>
      <c r="R123" s="6" t="s">
        <v>428</v>
      </c>
      <c r="S123" s="6" t="s">
        <v>428</v>
      </c>
      <c r="T123" s="6" t="s">
        <v>428</v>
      </c>
      <c r="U123" s="6" t="s">
        <v>428</v>
      </c>
      <c r="V123" s="6" t="s">
        <v>428</v>
      </c>
      <c r="W123" s="6" t="s">
        <v>428</v>
      </c>
      <c r="X123" s="6" t="s">
        <v>428</v>
      </c>
      <c r="Y123" s="6" t="s">
        <v>428</v>
      </c>
      <c r="Z123" s="6" t="s">
        <v>428</v>
      </c>
      <c r="AA123" s="6" t="s">
        <v>428</v>
      </c>
      <c r="AB123" s="6" t="s">
        <v>428</v>
      </c>
      <c r="AC123" s="6" t="s">
        <v>428</v>
      </c>
      <c r="AD123" s="6" t="s">
        <v>428</v>
      </c>
      <c r="AE123" s="36"/>
      <c r="AF123" s="24" t="s">
        <v>429</v>
      </c>
      <c r="AG123" s="24" t="s">
        <v>429</v>
      </c>
      <c r="AH123" s="24" t="s">
        <v>429</v>
      </c>
      <c r="AI123" s="24" t="s">
        <v>429</v>
      </c>
      <c r="AJ123" s="24" t="s">
        <v>429</v>
      </c>
      <c r="AK123" s="6" t="s">
        <v>428</v>
      </c>
      <c r="AL123" s="38" t="s">
        <v>416</v>
      </c>
    </row>
    <row r="124" spans="1:38" s="2" customFormat="1" ht="26.25" customHeight="1" thickBot="1" x14ac:dyDescent="0.25">
      <c r="A124" s="57" t="s">
        <v>263</v>
      </c>
      <c r="B124" s="73" t="s">
        <v>286</v>
      </c>
      <c r="C124" s="58" t="s">
        <v>287</v>
      </c>
      <c r="D124" s="59"/>
      <c r="E124" s="6">
        <v>1.6312952499999998E-2</v>
      </c>
      <c r="F124" s="6">
        <v>4.2664644999999994E-2</v>
      </c>
      <c r="G124" s="6">
        <v>3.7645274999999999E-3</v>
      </c>
      <c r="H124" s="6">
        <v>3.7645274999999999E-3</v>
      </c>
      <c r="I124" s="6">
        <v>1.7550227205000001E-2</v>
      </c>
      <c r="J124" s="6">
        <v>2.1450277695000002E-2</v>
      </c>
      <c r="K124" s="6">
        <v>3.3150429165000002E-2</v>
      </c>
      <c r="L124" s="6">
        <v>1.5795204484500003E-3</v>
      </c>
      <c r="M124" s="6">
        <v>0.46805625249999999</v>
      </c>
      <c r="N124" s="6" t="s">
        <v>429</v>
      </c>
      <c r="O124" s="6" t="s">
        <v>429</v>
      </c>
      <c r="P124" s="6" t="s">
        <v>429</v>
      </c>
      <c r="Q124" s="6" t="s">
        <v>429</v>
      </c>
      <c r="R124" s="6" t="s">
        <v>429</v>
      </c>
      <c r="S124" s="6" t="s">
        <v>429</v>
      </c>
      <c r="T124" s="6" t="s">
        <v>429</v>
      </c>
      <c r="U124" s="6" t="s">
        <v>429</v>
      </c>
      <c r="V124" s="6" t="s">
        <v>429</v>
      </c>
      <c r="W124" s="6">
        <v>9.7501262250000009E-3</v>
      </c>
      <c r="X124" s="6">
        <v>1.4040181763999999E-2</v>
      </c>
      <c r="Y124" s="6">
        <v>8.4241090584000009E-3</v>
      </c>
      <c r="Z124" s="6">
        <v>4.2120545292000005E-3</v>
      </c>
      <c r="AA124" s="6">
        <v>5.6160727056000009E-3</v>
      </c>
      <c r="AB124" s="6">
        <v>3.2292418057199998E-2</v>
      </c>
      <c r="AC124" s="6" t="s">
        <v>429</v>
      </c>
      <c r="AD124" s="6" t="s">
        <v>429</v>
      </c>
      <c r="AE124" s="36"/>
      <c r="AF124" s="24" t="s">
        <v>429</v>
      </c>
      <c r="AG124" s="24" t="s">
        <v>429</v>
      </c>
      <c r="AH124" s="24" t="s">
        <v>429</v>
      </c>
      <c r="AI124" s="24" t="s">
        <v>429</v>
      </c>
      <c r="AJ124" s="24" t="s">
        <v>429</v>
      </c>
      <c r="AK124" s="24">
        <v>1254.8425</v>
      </c>
      <c r="AL124" s="38" t="s">
        <v>442</v>
      </c>
    </row>
    <row r="125" spans="1:38" s="2" customFormat="1" ht="26.25" customHeight="1" thickBot="1" x14ac:dyDescent="0.25">
      <c r="A125" s="57" t="s">
        <v>288</v>
      </c>
      <c r="B125" s="57" t="s">
        <v>289</v>
      </c>
      <c r="C125" s="58" t="s">
        <v>290</v>
      </c>
      <c r="D125" s="59"/>
      <c r="E125" s="6" t="s">
        <v>429</v>
      </c>
      <c r="F125" s="6">
        <v>0.26258337455474157</v>
      </c>
      <c r="G125" s="6" t="s">
        <v>429</v>
      </c>
      <c r="H125" s="6" t="s">
        <v>438</v>
      </c>
      <c r="I125" s="6">
        <v>1.8815544000000047E-5</v>
      </c>
      <c r="J125" s="6">
        <v>1.2486679200000034E-4</v>
      </c>
      <c r="K125" s="6">
        <v>2.6398778400000069E-4</v>
      </c>
      <c r="L125" s="6" t="s">
        <v>429</v>
      </c>
      <c r="M125" s="6" t="s">
        <v>438</v>
      </c>
      <c r="N125" s="6" t="s">
        <v>429</v>
      </c>
      <c r="O125" s="6" t="s">
        <v>429</v>
      </c>
      <c r="P125" s="6" t="s">
        <v>438</v>
      </c>
      <c r="Q125" s="6" t="s">
        <v>429</v>
      </c>
      <c r="R125" s="6" t="s">
        <v>429</v>
      </c>
      <c r="S125" s="6" t="s">
        <v>429</v>
      </c>
      <c r="T125" s="6" t="s">
        <v>429</v>
      </c>
      <c r="U125" s="6" t="s">
        <v>429</v>
      </c>
      <c r="V125" s="6" t="s">
        <v>429</v>
      </c>
      <c r="W125" s="6" t="s">
        <v>429</v>
      </c>
      <c r="X125" s="6" t="s">
        <v>429</v>
      </c>
      <c r="Y125" s="6" t="s">
        <v>429</v>
      </c>
      <c r="Z125" s="6" t="s">
        <v>429</v>
      </c>
      <c r="AA125" s="6" t="s">
        <v>429</v>
      </c>
      <c r="AB125" s="6" t="s">
        <v>429</v>
      </c>
      <c r="AC125" s="6" t="s">
        <v>429</v>
      </c>
      <c r="AD125" s="6" t="s">
        <v>429</v>
      </c>
      <c r="AE125" s="36"/>
      <c r="AF125" s="24" t="s">
        <v>429</v>
      </c>
      <c r="AG125" s="24" t="s">
        <v>429</v>
      </c>
      <c r="AH125" s="24" t="s">
        <v>429</v>
      </c>
      <c r="AI125" s="24" t="s">
        <v>429</v>
      </c>
      <c r="AJ125" s="24" t="s">
        <v>429</v>
      </c>
      <c r="AK125" s="24">
        <v>570.16800000000148</v>
      </c>
      <c r="AL125" s="38" t="s">
        <v>424</v>
      </c>
    </row>
    <row r="126" spans="1:38" s="2" customFormat="1" ht="26.25" customHeight="1" thickBot="1" x14ac:dyDescent="0.25">
      <c r="A126" s="57" t="s">
        <v>288</v>
      </c>
      <c r="B126" s="57" t="s">
        <v>291</v>
      </c>
      <c r="C126" s="58" t="s">
        <v>292</v>
      </c>
      <c r="D126" s="59"/>
      <c r="E126" s="6" t="s">
        <v>438</v>
      </c>
      <c r="F126" s="6" t="s">
        <v>438</v>
      </c>
      <c r="G126" s="6" t="s">
        <v>438</v>
      </c>
      <c r="H126" s="6">
        <v>3.7434596379428503E-2</v>
      </c>
      <c r="I126" s="6" t="s">
        <v>429</v>
      </c>
      <c r="J126" s="6" t="s">
        <v>429</v>
      </c>
      <c r="K126" s="6" t="s">
        <v>429</v>
      </c>
      <c r="L126" s="6" t="s">
        <v>429</v>
      </c>
      <c r="M126" s="6" t="s">
        <v>438</v>
      </c>
      <c r="N126" s="6" t="s">
        <v>438</v>
      </c>
      <c r="O126" s="6" t="s">
        <v>438</v>
      </c>
      <c r="P126" s="6" t="s">
        <v>438</v>
      </c>
      <c r="Q126" s="6" t="s">
        <v>438</v>
      </c>
      <c r="R126" s="6" t="s">
        <v>438</v>
      </c>
      <c r="S126" s="6" t="s">
        <v>438</v>
      </c>
      <c r="T126" s="6" t="s">
        <v>438</v>
      </c>
      <c r="U126" s="6" t="s">
        <v>438</v>
      </c>
      <c r="V126" s="6" t="s">
        <v>438</v>
      </c>
      <c r="W126" s="6" t="s">
        <v>438</v>
      </c>
      <c r="X126" s="6" t="s">
        <v>438</v>
      </c>
      <c r="Y126" s="6" t="s">
        <v>438</v>
      </c>
      <c r="Z126" s="6" t="s">
        <v>438</v>
      </c>
      <c r="AA126" s="6" t="s">
        <v>438</v>
      </c>
      <c r="AB126" s="6" t="s">
        <v>438</v>
      </c>
      <c r="AC126" s="6" t="s">
        <v>438</v>
      </c>
      <c r="AD126" s="6" t="s">
        <v>438</v>
      </c>
      <c r="AE126" s="36"/>
      <c r="AF126" s="24" t="s">
        <v>429</v>
      </c>
      <c r="AG126" s="24" t="s">
        <v>429</v>
      </c>
      <c r="AH126" s="24" t="s">
        <v>429</v>
      </c>
      <c r="AI126" s="24" t="s">
        <v>429</v>
      </c>
      <c r="AJ126" s="24" t="s">
        <v>429</v>
      </c>
      <c r="AK126" s="24">
        <v>216.92672070699803</v>
      </c>
      <c r="AL126" s="38" t="s">
        <v>423</v>
      </c>
    </row>
    <row r="127" spans="1:38" s="2" customFormat="1" ht="26.25" customHeight="1" thickBot="1" x14ac:dyDescent="0.25">
      <c r="A127" s="57" t="s">
        <v>288</v>
      </c>
      <c r="B127" s="57" t="s">
        <v>293</v>
      </c>
      <c r="C127" s="58" t="s">
        <v>294</v>
      </c>
      <c r="D127" s="59"/>
      <c r="E127" s="6" t="s">
        <v>428</v>
      </c>
      <c r="F127" s="6" t="s">
        <v>428</v>
      </c>
      <c r="G127" s="6" t="s">
        <v>428</v>
      </c>
      <c r="H127" s="6" t="s">
        <v>428</v>
      </c>
      <c r="I127" s="6" t="s">
        <v>428</v>
      </c>
      <c r="J127" s="6" t="s">
        <v>428</v>
      </c>
      <c r="K127" s="6" t="s">
        <v>428</v>
      </c>
      <c r="L127" s="6" t="s">
        <v>428</v>
      </c>
      <c r="M127" s="6" t="s">
        <v>428</v>
      </c>
      <c r="N127" s="6" t="s">
        <v>428</v>
      </c>
      <c r="O127" s="6" t="s">
        <v>428</v>
      </c>
      <c r="P127" s="6" t="s">
        <v>428</v>
      </c>
      <c r="Q127" s="6" t="s">
        <v>428</v>
      </c>
      <c r="R127" s="6" t="s">
        <v>428</v>
      </c>
      <c r="S127" s="6" t="s">
        <v>428</v>
      </c>
      <c r="T127" s="6" t="s">
        <v>428</v>
      </c>
      <c r="U127" s="6" t="s">
        <v>428</v>
      </c>
      <c r="V127" s="6" t="s">
        <v>428</v>
      </c>
      <c r="W127" s="6" t="s">
        <v>428</v>
      </c>
      <c r="X127" s="6" t="s">
        <v>428</v>
      </c>
      <c r="Y127" s="6" t="s">
        <v>428</v>
      </c>
      <c r="Z127" s="6" t="s">
        <v>428</v>
      </c>
      <c r="AA127" s="6" t="s">
        <v>428</v>
      </c>
      <c r="AB127" s="6" t="s">
        <v>428</v>
      </c>
      <c r="AC127" s="6" t="s">
        <v>428</v>
      </c>
      <c r="AD127" s="6" t="s">
        <v>428</v>
      </c>
      <c r="AE127" s="36"/>
      <c r="AF127" s="24" t="s">
        <v>428</v>
      </c>
      <c r="AG127" s="24" t="s">
        <v>428</v>
      </c>
      <c r="AH127" s="24" t="s">
        <v>428</v>
      </c>
      <c r="AI127" s="24" t="s">
        <v>428</v>
      </c>
      <c r="AJ127" s="24" t="s">
        <v>428</v>
      </c>
      <c r="AK127" s="24" t="s">
        <v>428</v>
      </c>
      <c r="AL127" s="38" t="s">
        <v>425</v>
      </c>
    </row>
    <row r="128" spans="1:38" s="2" customFormat="1" ht="26.25" customHeight="1" thickBot="1" x14ac:dyDescent="0.25">
      <c r="A128" s="57" t="s">
        <v>288</v>
      </c>
      <c r="B128" s="61" t="s">
        <v>295</v>
      </c>
      <c r="C128" s="63" t="s">
        <v>296</v>
      </c>
      <c r="D128" s="59"/>
      <c r="E128" s="6" t="s">
        <v>428</v>
      </c>
      <c r="F128" s="6" t="s">
        <v>428</v>
      </c>
      <c r="G128" s="6" t="s">
        <v>428</v>
      </c>
      <c r="H128" s="6" t="s">
        <v>428</v>
      </c>
      <c r="I128" s="6" t="s">
        <v>428</v>
      </c>
      <c r="J128" s="6" t="s">
        <v>428</v>
      </c>
      <c r="K128" s="6" t="s">
        <v>428</v>
      </c>
      <c r="L128" s="6" t="s">
        <v>428</v>
      </c>
      <c r="M128" s="6" t="s">
        <v>428</v>
      </c>
      <c r="N128" s="6" t="s">
        <v>428</v>
      </c>
      <c r="O128" s="6" t="s">
        <v>428</v>
      </c>
      <c r="P128" s="6" t="s">
        <v>428</v>
      </c>
      <c r="Q128" s="6" t="s">
        <v>428</v>
      </c>
      <c r="R128" s="6" t="s">
        <v>428</v>
      </c>
      <c r="S128" s="6" t="s">
        <v>428</v>
      </c>
      <c r="T128" s="6" t="s">
        <v>428</v>
      </c>
      <c r="U128" s="6" t="s">
        <v>428</v>
      </c>
      <c r="V128" s="6" t="s">
        <v>428</v>
      </c>
      <c r="W128" s="6" t="s">
        <v>428</v>
      </c>
      <c r="X128" s="6" t="s">
        <v>428</v>
      </c>
      <c r="Y128" s="6" t="s">
        <v>428</v>
      </c>
      <c r="Z128" s="6" t="s">
        <v>428</v>
      </c>
      <c r="AA128" s="6" t="s">
        <v>428</v>
      </c>
      <c r="AB128" s="6" t="s">
        <v>428</v>
      </c>
      <c r="AC128" s="6" t="s">
        <v>428</v>
      </c>
      <c r="AD128" s="6" t="s">
        <v>428</v>
      </c>
      <c r="AE128" s="36"/>
      <c r="AF128" s="24" t="s">
        <v>428</v>
      </c>
      <c r="AG128" s="24" t="s">
        <v>428</v>
      </c>
      <c r="AH128" s="24" t="s">
        <v>428</v>
      </c>
      <c r="AI128" s="24" t="s">
        <v>428</v>
      </c>
      <c r="AJ128" s="24" t="s">
        <v>428</v>
      </c>
      <c r="AK128" s="24" t="s">
        <v>428</v>
      </c>
      <c r="AL128" s="38" t="s">
        <v>300</v>
      </c>
    </row>
    <row r="129" spans="1:38" s="2" customFormat="1" ht="26.25" customHeight="1" thickBot="1" x14ac:dyDescent="0.25">
      <c r="A129" s="57" t="s">
        <v>288</v>
      </c>
      <c r="B129" s="61" t="s">
        <v>298</v>
      </c>
      <c r="C129" s="68" t="s">
        <v>299</v>
      </c>
      <c r="D129" s="59"/>
      <c r="E129" s="6" t="s">
        <v>428</v>
      </c>
      <c r="F129" s="6" t="s">
        <v>428</v>
      </c>
      <c r="G129" s="6" t="s">
        <v>428</v>
      </c>
      <c r="H129" s="6" t="s">
        <v>428</v>
      </c>
      <c r="I129" s="6" t="s">
        <v>428</v>
      </c>
      <c r="J129" s="6" t="s">
        <v>428</v>
      </c>
      <c r="K129" s="6" t="s">
        <v>428</v>
      </c>
      <c r="L129" s="6" t="s">
        <v>428</v>
      </c>
      <c r="M129" s="6" t="s">
        <v>428</v>
      </c>
      <c r="N129" s="6" t="s">
        <v>428</v>
      </c>
      <c r="O129" s="6" t="s">
        <v>428</v>
      </c>
      <c r="P129" s="6" t="s">
        <v>428</v>
      </c>
      <c r="Q129" s="6" t="s">
        <v>428</v>
      </c>
      <c r="R129" s="6" t="s">
        <v>428</v>
      </c>
      <c r="S129" s="6" t="s">
        <v>428</v>
      </c>
      <c r="T129" s="6" t="s">
        <v>428</v>
      </c>
      <c r="U129" s="6" t="s">
        <v>428</v>
      </c>
      <c r="V129" s="6" t="s">
        <v>428</v>
      </c>
      <c r="W129" s="6" t="s">
        <v>428</v>
      </c>
      <c r="X129" s="6" t="s">
        <v>428</v>
      </c>
      <c r="Y129" s="6" t="s">
        <v>428</v>
      </c>
      <c r="Z129" s="6" t="s">
        <v>428</v>
      </c>
      <c r="AA129" s="6" t="s">
        <v>428</v>
      </c>
      <c r="AB129" s="6" t="s">
        <v>428</v>
      </c>
      <c r="AC129" s="6" t="s">
        <v>428</v>
      </c>
      <c r="AD129" s="6" t="s">
        <v>428</v>
      </c>
      <c r="AE129" s="36"/>
      <c r="AF129" s="24" t="s">
        <v>428</v>
      </c>
      <c r="AG129" s="24" t="s">
        <v>428</v>
      </c>
      <c r="AH129" s="24" t="s">
        <v>428</v>
      </c>
      <c r="AI129" s="24" t="s">
        <v>428</v>
      </c>
      <c r="AJ129" s="24" t="s">
        <v>428</v>
      </c>
      <c r="AK129" s="24" t="s">
        <v>428</v>
      </c>
      <c r="AL129" s="38" t="s">
        <v>300</v>
      </c>
    </row>
    <row r="130" spans="1:38" s="2" customFormat="1" ht="26.25" customHeight="1" thickBot="1" x14ac:dyDescent="0.25">
      <c r="A130" s="57" t="s">
        <v>288</v>
      </c>
      <c r="B130" s="61" t="s">
        <v>301</v>
      </c>
      <c r="C130" s="74" t="s">
        <v>302</v>
      </c>
      <c r="D130" s="59"/>
      <c r="E130" s="6">
        <v>3.3464818337058754E-4</v>
      </c>
      <c r="F130" s="6">
        <v>2.8464328240716645E-3</v>
      </c>
      <c r="G130" s="6">
        <v>1.8078694963698407E-5</v>
      </c>
      <c r="H130" s="6" t="s">
        <v>438</v>
      </c>
      <c r="I130" s="6">
        <v>1.5386123373360346E-6</v>
      </c>
      <c r="J130" s="6">
        <v>2.6925715903380609E-6</v>
      </c>
      <c r="K130" s="6">
        <v>3.8465308433400868E-6</v>
      </c>
      <c r="L130" s="6">
        <v>5.3851431806761214E-8</v>
      </c>
      <c r="M130" s="6">
        <v>2.6925715903380605E-4</v>
      </c>
      <c r="N130" s="6">
        <v>5.0004900963421131E-4</v>
      </c>
      <c r="O130" s="6">
        <v>3.8465308433400875E-5</v>
      </c>
      <c r="P130" s="6">
        <v>2.1540572722704487E-5</v>
      </c>
      <c r="Q130" s="6">
        <v>6.1544493493441386E-6</v>
      </c>
      <c r="R130" s="6" t="s">
        <v>438</v>
      </c>
      <c r="S130" s="6" t="s">
        <v>438</v>
      </c>
      <c r="T130" s="6">
        <v>5.3851431806761215E-5</v>
      </c>
      <c r="U130" s="6" t="s">
        <v>438</v>
      </c>
      <c r="V130" s="6" t="s">
        <v>438</v>
      </c>
      <c r="W130" s="6">
        <v>0.13462857951690305</v>
      </c>
      <c r="X130" s="6" t="s">
        <v>438</v>
      </c>
      <c r="Y130" s="6" t="s">
        <v>438</v>
      </c>
      <c r="Z130" s="6" t="s">
        <v>438</v>
      </c>
      <c r="AA130" s="6" t="s">
        <v>438</v>
      </c>
      <c r="AB130" s="6">
        <v>7.6930616866801733E-9</v>
      </c>
      <c r="AC130" s="6">
        <v>7.6930616866801736E-4</v>
      </c>
      <c r="AD130" s="6" t="s">
        <v>429</v>
      </c>
      <c r="AE130" s="36"/>
      <c r="AF130" s="24" t="s">
        <v>429</v>
      </c>
      <c r="AG130" s="24" t="s">
        <v>429</v>
      </c>
      <c r="AH130" s="24" t="s">
        <v>429</v>
      </c>
      <c r="AI130" s="24" t="s">
        <v>429</v>
      </c>
      <c r="AJ130" s="24" t="s">
        <v>429</v>
      </c>
      <c r="AK130" s="24">
        <v>0.38465308433400869</v>
      </c>
      <c r="AL130" s="38" t="s">
        <v>300</v>
      </c>
    </row>
    <row r="131" spans="1:38" s="2" customFormat="1" ht="26.25" customHeight="1" thickBot="1" x14ac:dyDescent="0.25">
      <c r="A131" s="57" t="s">
        <v>288</v>
      </c>
      <c r="B131" s="61" t="s">
        <v>303</v>
      </c>
      <c r="C131" s="68" t="s">
        <v>304</v>
      </c>
      <c r="D131" s="59"/>
      <c r="E131" s="6">
        <v>2.4067745979353979E-4</v>
      </c>
      <c r="F131" s="6">
        <v>7.3249661676294718E-5</v>
      </c>
      <c r="G131" s="6">
        <v>5.6506881864570223E-5</v>
      </c>
      <c r="H131" s="6" t="s">
        <v>438</v>
      </c>
      <c r="I131" s="6" t="s">
        <v>438</v>
      </c>
      <c r="J131" s="6" t="s">
        <v>438</v>
      </c>
      <c r="K131" s="6">
        <v>1.778920354995729E-3</v>
      </c>
      <c r="L131" s="6">
        <v>4.0915168164901767E-5</v>
      </c>
      <c r="M131" s="6">
        <v>1.9882051026422854E-5</v>
      </c>
      <c r="N131" s="6">
        <v>6.4878271770432471E-3</v>
      </c>
      <c r="O131" s="6">
        <v>8.3713899058622543E-4</v>
      </c>
      <c r="P131" s="6">
        <v>4.4996220744009611E-3</v>
      </c>
      <c r="Q131" s="6">
        <v>2.0928474764655636E-5</v>
      </c>
      <c r="R131" s="6">
        <v>2.0928474764655636E-4</v>
      </c>
      <c r="S131" s="6">
        <v>1.0254952634681262E-2</v>
      </c>
      <c r="T131" s="6">
        <v>2.0928474764655636E-4</v>
      </c>
      <c r="U131" s="6" t="s">
        <v>438</v>
      </c>
      <c r="V131" s="6" t="s">
        <v>438</v>
      </c>
      <c r="W131" s="6">
        <v>4.1856949529311276</v>
      </c>
      <c r="X131" s="6" t="s">
        <v>438</v>
      </c>
      <c r="Y131" s="6" t="s">
        <v>438</v>
      </c>
      <c r="Z131" s="6" t="s">
        <v>438</v>
      </c>
      <c r="AA131" s="6" t="s">
        <v>438</v>
      </c>
      <c r="AB131" s="6">
        <v>4.1856949529311275E-9</v>
      </c>
      <c r="AC131" s="6">
        <v>1.0464237382327818E-2</v>
      </c>
      <c r="AD131" s="6" t="s">
        <v>429</v>
      </c>
      <c r="AE131" s="36"/>
      <c r="AF131" s="24" t="s">
        <v>429</v>
      </c>
      <c r="AG131" s="24" t="s">
        <v>429</v>
      </c>
      <c r="AH131" s="24" t="s">
        <v>429</v>
      </c>
      <c r="AI131" s="24" t="s">
        <v>429</v>
      </c>
      <c r="AJ131" s="24" t="s">
        <v>429</v>
      </c>
      <c r="AK131" s="24">
        <v>0.10464237382327818</v>
      </c>
      <c r="AL131" s="38" t="s">
        <v>300</v>
      </c>
    </row>
    <row r="132" spans="1:38" s="2" customFormat="1" ht="26.25" customHeight="1" thickBot="1" x14ac:dyDescent="0.25">
      <c r="A132" s="57" t="s">
        <v>288</v>
      </c>
      <c r="B132" s="61" t="s">
        <v>305</v>
      </c>
      <c r="C132" s="68" t="s">
        <v>306</v>
      </c>
      <c r="D132" s="59"/>
      <c r="E132" s="6" t="s">
        <v>428</v>
      </c>
      <c r="F132" s="6" t="s">
        <v>428</v>
      </c>
      <c r="G132" s="6" t="s">
        <v>428</v>
      </c>
      <c r="H132" s="6" t="s">
        <v>428</v>
      </c>
      <c r="I132" s="6" t="s">
        <v>428</v>
      </c>
      <c r="J132" s="6" t="s">
        <v>428</v>
      </c>
      <c r="K132" s="6" t="s">
        <v>428</v>
      </c>
      <c r="L132" s="6" t="s">
        <v>428</v>
      </c>
      <c r="M132" s="6" t="s">
        <v>428</v>
      </c>
      <c r="N132" s="6" t="s">
        <v>428</v>
      </c>
      <c r="O132" s="6" t="s">
        <v>428</v>
      </c>
      <c r="P132" s="6" t="s">
        <v>428</v>
      </c>
      <c r="Q132" s="6" t="s">
        <v>428</v>
      </c>
      <c r="R132" s="6" t="s">
        <v>428</v>
      </c>
      <c r="S132" s="6" t="s">
        <v>428</v>
      </c>
      <c r="T132" s="6" t="s">
        <v>428</v>
      </c>
      <c r="U132" s="6" t="s">
        <v>428</v>
      </c>
      <c r="V132" s="6" t="s">
        <v>428</v>
      </c>
      <c r="W132" s="6" t="s">
        <v>428</v>
      </c>
      <c r="X132" s="6" t="s">
        <v>428</v>
      </c>
      <c r="Y132" s="6" t="s">
        <v>428</v>
      </c>
      <c r="Z132" s="6" t="s">
        <v>428</v>
      </c>
      <c r="AA132" s="6" t="s">
        <v>428</v>
      </c>
      <c r="AB132" s="6" t="s">
        <v>428</v>
      </c>
      <c r="AC132" s="6" t="s">
        <v>428</v>
      </c>
      <c r="AD132" s="6" t="s">
        <v>428</v>
      </c>
      <c r="AE132" s="36"/>
      <c r="AF132" s="24" t="s">
        <v>428</v>
      </c>
      <c r="AG132" s="24" t="s">
        <v>428</v>
      </c>
      <c r="AH132" s="24" t="s">
        <v>428</v>
      </c>
      <c r="AI132" s="24" t="s">
        <v>428</v>
      </c>
      <c r="AJ132" s="24" t="s">
        <v>428</v>
      </c>
      <c r="AK132" s="24" t="s">
        <v>428</v>
      </c>
      <c r="AL132" s="38" t="s">
        <v>413</v>
      </c>
    </row>
    <row r="133" spans="1:38" s="2" customFormat="1" ht="26.25" customHeight="1" thickBot="1" x14ac:dyDescent="0.25">
      <c r="A133" s="57" t="s">
        <v>288</v>
      </c>
      <c r="B133" s="61" t="s">
        <v>307</v>
      </c>
      <c r="C133" s="68" t="s">
        <v>308</v>
      </c>
      <c r="D133" s="59"/>
      <c r="E133" s="6">
        <v>7.1692499999999998E-4</v>
      </c>
      <c r="F133" s="6">
        <v>1.1296999999999999E-5</v>
      </c>
      <c r="G133" s="6">
        <v>9.8197000000000009E-5</v>
      </c>
      <c r="H133" s="6" t="s">
        <v>429</v>
      </c>
      <c r="I133" s="6" t="s">
        <v>429</v>
      </c>
      <c r="J133" s="6" t="s">
        <v>429</v>
      </c>
      <c r="K133" s="6" t="s">
        <v>429</v>
      </c>
      <c r="L133" s="6" t="s">
        <v>429</v>
      </c>
      <c r="M133" s="6">
        <v>1.2166000000000001E-4</v>
      </c>
      <c r="N133" s="6">
        <v>2.609607E-5</v>
      </c>
      <c r="O133" s="6">
        <v>4.3710700000000008E-6</v>
      </c>
      <c r="P133" s="6">
        <v>1.29481E-3</v>
      </c>
      <c r="Q133" s="6">
        <v>1.182709E-5</v>
      </c>
      <c r="R133" s="6">
        <v>1.1783640000000001E-5</v>
      </c>
      <c r="S133" s="6">
        <v>1.080167E-5</v>
      </c>
      <c r="T133" s="6">
        <v>1.5059769999999999E-5</v>
      </c>
      <c r="U133" s="6">
        <v>1.7188819999999999E-5</v>
      </c>
      <c r="V133" s="6">
        <v>1.3914428E-4</v>
      </c>
      <c r="W133" s="6">
        <v>2.3463000000000002E-5</v>
      </c>
      <c r="X133" s="6">
        <v>1.14708E-8</v>
      </c>
      <c r="Y133" s="6">
        <v>6.26549E-9</v>
      </c>
      <c r="Z133" s="6">
        <v>5.5963600000000007E-9</v>
      </c>
      <c r="AA133" s="6">
        <v>6.0743100000000007E-9</v>
      </c>
      <c r="AB133" s="6">
        <v>2.9406960000000004E-8</v>
      </c>
      <c r="AC133" s="6">
        <v>1.3035E-4</v>
      </c>
      <c r="AD133" s="6">
        <v>3.5628999999999994E-4</v>
      </c>
      <c r="AE133" s="36"/>
      <c r="AF133" s="24" t="s">
        <v>429</v>
      </c>
      <c r="AG133" s="24" t="s">
        <v>429</v>
      </c>
      <c r="AH133" s="24" t="s">
        <v>429</v>
      </c>
      <c r="AI133" s="24" t="s">
        <v>429</v>
      </c>
      <c r="AJ133" s="24" t="s">
        <v>429</v>
      </c>
      <c r="AK133" s="24">
        <v>869</v>
      </c>
      <c r="AL133" s="38" t="s">
        <v>414</v>
      </c>
    </row>
    <row r="134" spans="1:38" s="2" customFormat="1" ht="26.25" customHeight="1" thickBot="1" x14ac:dyDescent="0.25">
      <c r="A134" s="57" t="s">
        <v>288</v>
      </c>
      <c r="B134" s="61" t="s">
        <v>309</v>
      </c>
      <c r="C134" s="58" t="s">
        <v>310</v>
      </c>
      <c r="D134" s="59"/>
      <c r="E134" s="6" t="s">
        <v>428</v>
      </c>
      <c r="F134" s="6" t="s">
        <v>428</v>
      </c>
      <c r="G134" s="6" t="s">
        <v>428</v>
      </c>
      <c r="H134" s="6" t="s">
        <v>428</v>
      </c>
      <c r="I134" s="6" t="s">
        <v>428</v>
      </c>
      <c r="J134" s="6" t="s">
        <v>428</v>
      </c>
      <c r="K134" s="6" t="s">
        <v>428</v>
      </c>
      <c r="L134" s="6" t="s">
        <v>428</v>
      </c>
      <c r="M134" s="6" t="s">
        <v>428</v>
      </c>
      <c r="N134" s="6" t="s">
        <v>428</v>
      </c>
      <c r="O134" s="6" t="s">
        <v>428</v>
      </c>
      <c r="P134" s="6" t="s">
        <v>428</v>
      </c>
      <c r="Q134" s="6" t="s">
        <v>428</v>
      </c>
      <c r="R134" s="6" t="s">
        <v>428</v>
      </c>
      <c r="S134" s="6" t="s">
        <v>428</v>
      </c>
      <c r="T134" s="6" t="s">
        <v>428</v>
      </c>
      <c r="U134" s="6" t="s">
        <v>428</v>
      </c>
      <c r="V134" s="6" t="s">
        <v>428</v>
      </c>
      <c r="W134" s="6" t="s">
        <v>428</v>
      </c>
      <c r="X134" s="6" t="s">
        <v>428</v>
      </c>
      <c r="Y134" s="6" t="s">
        <v>428</v>
      </c>
      <c r="Z134" s="6" t="s">
        <v>428</v>
      </c>
      <c r="AA134" s="6" t="s">
        <v>428</v>
      </c>
      <c r="AB134" s="6" t="s">
        <v>428</v>
      </c>
      <c r="AC134" s="6" t="s">
        <v>428</v>
      </c>
      <c r="AD134" s="6" t="s">
        <v>428</v>
      </c>
      <c r="AE134" s="36"/>
      <c r="AF134" s="24" t="s">
        <v>428</v>
      </c>
      <c r="AG134" s="24" t="s">
        <v>428</v>
      </c>
      <c r="AH134" s="24" t="s">
        <v>428</v>
      </c>
      <c r="AI134" s="24" t="s">
        <v>428</v>
      </c>
      <c r="AJ134" s="24" t="s">
        <v>428</v>
      </c>
      <c r="AK134" s="24" t="s">
        <v>428</v>
      </c>
      <c r="AL134" s="38" t="s">
        <v>411</v>
      </c>
    </row>
    <row r="135" spans="1:38" s="2" customFormat="1" ht="26.25" customHeight="1" thickBot="1" x14ac:dyDescent="0.25">
      <c r="A135" s="57" t="s">
        <v>288</v>
      </c>
      <c r="B135" s="57" t="s">
        <v>311</v>
      </c>
      <c r="C135" s="58" t="s">
        <v>312</v>
      </c>
      <c r="D135" s="59"/>
      <c r="E135" s="6" t="s">
        <v>428</v>
      </c>
      <c r="F135" s="6" t="s">
        <v>428</v>
      </c>
      <c r="G135" s="6" t="s">
        <v>428</v>
      </c>
      <c r="H135" s="6" t="s">
        <v>428</v>
      </c>
      <c r="I135" s="6" t="s">
        <v>428</v>
      </c>
      <c r="J135" s="6" t="s">
        <v>428</v>
      </c>
      <c r="K135" s="6" t="s">
        <v>428</v>
      </c>
      <c r="L135" s="6" t="s">
        <v>428</v>
      </c>
      <c r="M135" s="6" t="s">
        <v>428</v>
      </c>
      <c r="N135" s="6" t="s">
        <v>428</v>
      </c>
      <c r="O135" s="6" t="s">
        <v>428</v>
      </c>
      <c r="P135" s="6" t="s">
        <v>428</v>
      </c>
      <c r="Q135" s="6" t="s">
        <v>428</v>
      </c>
      <c r="R135" s="6" t="s">
        <v>428</v>
      </c>
      <c r="S135" s="6" t="s">
        <v>428</v>
      </c>
      <c r="T135" s="6" t="s">
        <v>428</v>
      </c>
      <c r="U135" s="6" t="s">
        <v>428</v>
      </c>
      <c r="V135" s="6" t="s">
        <v>428</v>
      </c>
      <c r="W135" s="6" t="s">
        <v>428</v>
      </c>
      <c r="X135" s="6" t="s">
        <v>428</v>
      </c>
      <c r="Y135" s="6" t="s">
        <v>428</v>
      </c>
      <c r="Z135" s="6" t="s">
        <v>428</v>
      </c>
      <c r="AA135" s="6" t="s">
        <v>428</v>
      </c>
      <c r="AB135" s="6" t="s">
        <v>428</v>
      </c>
      <c r="AC135" s="6" t="s">
        <v>428</v>
      </c>
      <c r="AD135" s="6" t="s">
        <v>428</v>
      </c>
      <c r="AE135" s="36"/>
      <c r="AF135" s="24" t="s">
        <v>428</v>
      </c>
      <c r="AG135" s="24" t="s">
        <v>428</v>
      </c>
      <c r="AH135" s="24" t="s">
        <v>428</v>
      </c>
      <c r="AI135" s="24" t="s">
        <v>428</v>
      </c>
      <c r="AJ135" s="24" t="s">
        <v>428</v>
      </c>
      <c r="AK135" s="24" t="s">
        <v>428</v>
      </c>
      <c r="AL135" s="38" t="s">
        <v>411</v>
      </c>
    </row>
    <row r="136" spans="1:38" s="2" customFormat="1" ht="26.25" customHeight="1" thickBot="1" x14ac:dyDescent="0.25">
      <c r="A136" s="57" t="s">
        <v>288</v>
      </c>
      <c r="B136" s="57" t="s">
        <v>313</v>
      </c>
      <c r="C136" s="58" t="s">
        <v>314</v>
      </c>
      <c r="D136" s="59"/>
      <c r="E136" s="6" t="s">
        <v>429</v>
      </c>
      <c r="F136" s="6">
        <v>2.1585825000000006E-3</v>
      </c>
      <c r="G136" s="6" t="s">
        <v>429</v>
      </c>
      <c r="H136" s="6">
        <v>0.17128320000000002</v>
      </c>
      <c r="I136" s="6" t="s">
        <v>429</v>
      </c>
      <c r="J136" s="6" t="s">
        <v>429</v>
      </c>
      <c r="K136" s="6" t="s">
        <v>429</v>
      </c>
      <c r="L136" s="6" t="s">
        <v>429</v>
      </c>
      <c r="M136" s="6" t="s">
        <v>429</v>
      </c>
      <c r="N136" s="6" t="s">
        <v>429</v>
      </c>
      <c r="O136" s="6" t="s">
        <v>429</v>
      </c>
      <c r="P136" s="6" t="s">
        <v>429</v>
      </c>
      <c r="Q136" s="6" t="s">
        <v>429</v>
      </c>
      <c r="R136" s="6" t="s">
        <v>429</v>
      </c>
      <c r="S136" s="6" t="s">
        <v>429</v>
      </c>
      <c r="T136" s="6" t="s">
        <v>429</v>
      </c>
      <c r="U136" s="6" t="s">
        <v>429</v>
      </c>
      <c r="V136" s="6" t="s">
        <v>429</v>
      </c>
      <c r="W136" s="6" t="s">
        <v>429</v>
      </c>
      <c r="X136" s="6" t="s">
        <v>429</v>
      </c>
      <c r="Y136" s="6" t="s">
        <v>429</v>
      </c>
      <c r="Z136" s="6" t="s">
        <v>429</v>
      </c>
      <c r="AA136" s="6" t="s">
        <v>429</v>
      </c>
      <c r="AB136" s="6" t="s">
        <v>429</v>
      </c>
      <c r="AC136" s="6" t="s">
        <v>429</v>
      </c>
      <c r="AD136" s="6" t="s">
        <v>429</v>
      </c>
      <c r="AE136" s="36"/>
      <c r="AF136" s="24" t="s">
        <v>429</v>
      </c>
      <c r="AG136" s="24" t="s">
        <v>429</v>
      </c>
      <c r="AH136" s="24" t="s">
        <v>429</v>
      </c>
      <c r="AI136" s="24" t="s">
        <v>429</v>
      </c>
      <c r="AJ136" s="24" t="s">
        <v>429</v>
      </c>
      <c r="AK136" s="24">
        <v>53.015279100000008</v>
      </c>
      <c r="AL136" s="38" t="s">
        <v>415</v>
      </c>
    </row>
    <row r="137" spans="1:38" s="2" customFormat="1" ht="26.25" customHeight="1" thickBot="1" x14ac:dyDescent="0.25">
      <c r="A137" s="57" t="s">
        <v>288</v>
      </c>
      <c r="B137" s="57" t="s">
        <v>315</v>
      </c>
      <c r="C137" s="58" t="s">
        <v>316</v>
      </c>
      <c r="D137" s="59"/>
      <c r="E137" s="6" t="s">
        <v>429</v>
      </c>
      <c r="F137" s="6">
        <v>3.9813855000000005E-4</v>
      </c>
      <c r="G137" s="6" t="s">
        <v>429</v>
      </c>
      <c r="H137" s="6" t="s">
        <v>429</v>
      </c>
      <c r="I137" s="6" t="s">
        <v>429</v>
      </c>
      <c r="J137" s="6" t="s">
        <v>429</v>
      </c>
      <c r="K137" s="6" t="s">
        <v>429</v>
      </c>
      <c r="L137" s="6" t="s">
        <v>429</v>
      </c>
      <c r="M137" s="6" t="s">
        <v>429</v>
      </c>
      <c r="N137" s="6" t="s">
        <v>429</v>
      </c>
      <c r="O137" s="6" t="s">
        <v>429</v>
      </c>
      <c r="P137" s="6" t="s">
        <v>429</v>
      </c>
      <c r="Q137" s="6" t="s">
        <v>429</v>
      </c>
      <c r="R137" s="6" t="s">
        <v>429</v>
      </c>
      <c r="S137" s="6" t="s">
        <v>429</v>
      </c>
      <c r="T137" s="6" t="s">
        <v>429</v>
      </c>
      <c r="U137" s="6" t="s">
        <v>429</v>
      </c>
      <c r="V137" s="6" t="s">
        <v>429</v>
      </c>
      <c r="W137" s="6" t="s">
        <v>429</v>
      </c>
      <c r="X137" s="6" t="s">
        <v>429</v>
      </c>
      <c r="Y137" s="6" t="s">
        <v>429</v>
      </c>
      <c r="Z137" s="6" t="s">
        <v>429</v>
      </c>
      <c r="AA137" s="6" t="s">
        <v>429</v>
      </c>
      <c r="AB137" s="6" t="s">
        <v>429</v>
      </c>
      <c r="AC137" s="6" t="s">
        <v>429</v>
      </c>
      <c r="AD137" s="6" t="s">
        <v>429</v>
      </c>
      <c r="AE137" s="36"/>
      <c r="AF137" s="24" t="s">
        <v>429</v>
      </c>
      <c r="AG137" s="24" t="s">
        <v>429</v>
      </c>
      <c r="AH137" s="24" t="s">
        <v>429</v>
      </c>
      <c r="AI137" s="24" t="s">
        <v>429</v>
      </c>
      <c r="AJ137" s="24" t="s">
        <v>429</v>
      </c>
      <c r="AK137" s="24">
        <v>26.196322884479997</v>
      </c>
      <c r="AL137" s="38" t="s">
        <v>415</v>
      </c>
    </row>
    <row r="138" spans="1:38" s="2" customFormat="1" ht="26.25" customHeight="1" thickBot="1" x14ac:dyDescent="0.25">
      <c r="A138" s="61" t="s">
        <v>288</v>
      </c>
      <c r="B138" s="61" t="s">
        <v>317</v>
      </c>
      <c r="C138" s="63" t="s">
        <v>318</v>
      </c>
      <c r="D138" s="60"/>
      <c r="E138" s="6" t="s">
        <v>429</v>
      </c>
      <c r="F138" s="6">
        <v>3.6456060000000003E-4</v>
      </c>
      <c r="G138" s="6" t="s">
        <v>429</v>
      </c>
      <c r="H138" s="6" t="s">
        <v>429</v>
      </c>
      <c r="I138" s="6" t="s">
        <v>429</v>
      </c>
      <c r="J138" s="6" t="s">
        <v>429</v>
      </c>
      <c r="K138" s="6" t="s">
        <v>429</v>
      </c>
      <c r="L138" s="6" t="s">
        <v>429</v>
      </c>
      <c r="M138" s="6" t="s">
        <v>429</v>
      </c>
      <c r="N138" s="6" t="s">
        <v>429</v>
      </c>
      <c r="O138" s="6" t="s">
        <v>429</v>
      </c>
      <c r="P138" s="6" t="s">
        <v>429</v>
      </c>
      <c r="Q138" s="6" t="s">
        <v>429</v>
      </c>
      <c r="R138" s="6" t="s">
        <v>429</v>
      </c>
      <c r="S138" s="6" t="s">
        <v>429</v>
      </c>
      <c r="T138" s="6" t="s">
        <v>429</v>
      </c>
      <c r="U138" s="6" t="s">
        <v>429</v>
      </c>
      <c r="V138" s="6" t="s">
        <v>429</v>
      </c>
      <c r="W138" s="6" t="s">
        <v>429</v>
      </c>
      <c r="X138" s="6" t="s">
        <v>429</v>
      </c>
      <c r="Y138" s="6" t="s">
        <v>429</v>
      </c>
      <c r="Z138" s="6" t="s">
        <v>429</v>
      </c>
      <c r="AA138" s="6" t="s">
        <v>429</v>
      </c>
      <c r="AB138" s="6" t="s">
        <v>429</v>
      </c>
      <c r="AC138" s="6" t="s">
        <v>429</v>
      </c>
      <c r="AD138" s="6" t="s">
        <v>429</v>
      </c>
      <c r="AE138" s="36"/>
      <c r="AF138" s="24" t="s">
        <v>429</v>
      </c>
      <c r="AG138" s="24" t="s">
        <v>429</v>
      </c>
      <c r="AH138" s="24" t="s">
        <v>429</v>
      </c>
      <c r="AI138" s="24" t="s">
        <v>429</v>
      </c>
      <c r="AJ138" s="24" t="s">
        <v>429</v>
      </c>
      <c r="AK138" s="24" t="s">
        <v>439</v>
      </c>
      <c r="AL138" s="38" t="s">
        <v>415</v>
      </c>
    </row>
    <row r="139" spans="1:38" s="2" customFormat="1" ht="26.25" customHeight="1" thickBot="1" x14ac:dyDescent="0.25">
      <c r="A139" s="61" t="s">
        <v>288</v>
      </c>
      <c r="B139" s="61" t="s">
        <v>319</v>
      </c>
      <c r="C139" s="63" t="s">
        <v>376</v>
      </c>
      <c r="D139" s="60"/>
      <c r="E139" s="6" t="s">
        <v>438</v>
      </c>
      <c r="F139" s="6" t="s">
        <v>438</v>
      </c>
      <c r="G139" s="6" t="s">
        <v>438</v>
      </c>
      <c r="H139" s="6" t="s">
        <v>429</v>
      </c>
      <c r="I139" s="6">
        <v>0.22889079833333334</v>
      </c>
      <c r="J139" s="6">
        <v>0.22889079833333334</v>
      </c>
      <c r="K139" s="6">
        <v>0.22889079833333334</v>
      </c>
      <c r="L139" s="6" t="s">
        <v>438</v>
      </c>
      <c r="M139" s="6" t="s">
        <v>438</v>
      </c>
      <c r="N139" s="6">
        <v>6.6499666666666659E-4</v>
      </c>
      <c r="O139" s="6">
        <v>1.3299933333333332E-3</v>
      </c>
      <c r="P139" s="6">
        <v>1.3299933333333332E-3</v>
      </c>
      <c r="Q139" s="6">
        <v>2.140645E-3</v>
      </c>
      <c r="R139" s="6">
        <v>2.0307216666666668E-3</v>
      </c>
      <c r="S139" s="6">
        <v>4.7291683333333338E-3</v>
      </c>
      <c r="T139" s="6" t="s">
        <v>438</v>
      </c>
      <c r="U139" s="6" t="s">
        <v>438</v>
      </c>
      <c r="V139" s="6" t="s">
        <v>438</v>
      </c>
      <c r="W139" s="6">
        <v>2.3158043333333338</v>
      </c>
      <c r="X139" s="6" t="s">
        <v>438</v>
      </c>
      <c r="Y139" s="6" t="s">
        <v>438</v>
      </c>
      <c r="Z139" s="6" t="s">
        <v>438</v>
      </c>
      <c r="AA139" s="6" t="s">
        <v>438</v>
      </c>
      <c r="AB139" s="6" t="s">
        <v>438</v>
      </c>
      <c r="AC139" s="6" t="s">
        <v>438</v>
      </c>
      <c r="AD139" s="6" t="s">
        <v>438</v>
      </c>
      <c r="AE139" s="36"/>
      <c r="AF139" s="24" t="s">
        <v>429</v>
      </c>
      <c r="AG139" s="24" t="s">
        <v>429</v>
      </c>
      <c r="AH139" s="24" t="s">
        <v>429</v>
      </c>
      <c r="AI139" s="24" t="s">
        <v>429</v>
      </c>
      <c r="AJ139" s="24" t="s">
        <v>429</v>
      </c>
      <c r="AK139" s="24">
        <v>4404</v>
      </c>
      <c r="AL139" s="38" t="s">
        <v>411</v>
      </c>
    </row>
    <row r="140" spans="1:38" s="2" customFormat="1" ht="26.25" customHeight="1" thickBot="1" x14ac:dyDescent="0.25">
      <c r="A140" s="57" t="s">
        <v>321</v>
      </c>
      <c r="B140" s="61" t="s">
        <v>322</v>
      </c>
      <c r="C140" s="58" t="s">
        <v>377</v>
      </c>
      <c r="D140" s="59"/>
      <c r="E140" s="6">
        <v>0.32738453358634717</v>
      </c>
      <c r="F140" s="6" t="s">
        <v>429</v>
      </c>
      <c r="G140" s="6" t="s">
        <v>429</v>
      </c>
      <c r="H140" s="6" t="s">
        <v>429</v>
      </c>
      <c r="I140" s="6">
        <v>2.6786007293428407</v>
      </c>
      <c r="J140" s="6">
        <v>3.2738453358634714</v>
      </c>
      <c r="K140" s="6">
        <v>5.0595791554253653</v>
      </c>
      <c r="L140" s="6">
        <v>0.24107406564085565</v>
      </c>
      <c r="M140" s="6">
        <v>23.214539654304616</v>
      </c>
      <c r="N140" s="6" t="s">
        <v>429</v>
      </c>
      <c r="O140" s="6" t="s">
        <v>429</v>
      </c>
      <c r="P140" s="6" t="s">
        <v>429</v>
      </c>
      <c r="Q140" s="6" t="s">
        <v>429</v>
      </c>
      <c r="R140" s="6" t="s">
        <v>429</v>
      </c>
      <c r="S140" s="6" t="s">
        <v>429</v>
      </c>
      <c r="T140" s="6" t="s">
        <v>429</v>
      </c>
      <c r="U140" s="6" t="s">
        <v>429</v>
      </c>
      <c r="V140" s="6" t="s">
        <v>429</v>
      </c>
      <c r="W140" s="6">
        <v>1.4881115163015779</v>
      </c>
      <c r="X140" s="6">
        <v>2.1428805834742719</v>
      </c>
      <c r="Y140" s="6">
        <v>1.2857283500845635</v>
      </c>
      <c r="Z140" s="6">
        <v>0.64286417504228177</v>
      </c>
      <c r="AA140" s="6">
        <v>0.85715223338970892</v>
      </c>
      <c r="AB140" s="6">
        <v>4.9286253419908252</v>
      </c>
      <c r="AC140" s="6" t="s">
        <v>429</v>
      </c>
      <c r="AD140" s="6" t="s">
        <v>429</v>
      </c>
      <c r="AE140" s="36"/>
      <c r="AF140" s="24" t="s">
        <v>429</v>
      </c>
      <c r="AG140" s="24" t="s">
        <v>429</v>
      </c>
      <c r="AH140" s="24" t="s">
        <v>429</v>
      </c>
      <c r="AI140" s="24" t="s">
        <v>429</v>
      </c>
      <c r="AJ140" s="24" t="s">
        <v>429</v>
      </c>
      <c r="AK140" s="24">
        <v>480.03597300000001</v>
      </c>
      <c r="AL140" s="38" t="s">
        <v>440</v>
      </c>
    </row>
    <row r="141" spans="1:38" s="9" customFormat="1" ht="37.5" customHeight="1" thickBot="1" x14ac:dyDescent="0.25">
      <c r="A141" s="75"/>
      <c r="B141" s="76" t="s">
        <v>323</v>
      </c>
      <c r="C141" s="77" t="s">
        <v>387</v>
      </c>
      <c r="D141" s="75" t="s">
        <v>142</v>
      </c>
      <c r="E141" s="20">
        <f>SUM(E14:E140)</f>
        <v>44.845910742213348</v>
      </c>
      <c r="F141" s="20">
        <f t="shared" ref="F141:AD141" si="0">SUM(F14:F140)</f>
        <v>57.02875257434399</v>
      </c>
      <c r="G141" s="20">
        <f t="shared" si="0"/>
        <v>39.849303419368724</v>
      </c>
      <c r="H141" s="20">
        <f t="shared" si="0"/>
        <v>15.00276225053506</v>
      </c>
      <c r="I141" s="20">
        <f t="shared" si="0"/>
        <v>28.953956834779742</v>
      </c>
      <c r="J141" s="20">
        <f t="shared" si="0"/>
        <v>32.786889824957534</v>
      </c>
      <c r="K141" s="20">
        <f t="shared" si="0"/>
        <v>40.755322256791672</v>
      </c>
      <c r="L141" s="20">
        <f t="shared" si="0"/>
        <v>3.5916419785312215</v>
      </c>
      <c r="M141" s="20">
        <f t="shared" si="0"/>
        <v>296.10040450967108</v>
      </c>
      <c r="N141" s="20">
        <f t="shared" si="0"/>
        <v>154.84026552454438</v>
      </c>
      <c r="O141" s="20">
        <f t="shared" si="0"/>
        <v>0.95226245514387742</v>
      </c>
      <c r="P141" s="20">
        <f t="shared" si="0"/>
        <v>0.11022519627015367</v>
      </c>
      <c r="Q141" s="20">
        <f t="shared" si="0"/>
        <v>14.243546229766098</v>
      </c>
      <c r="R141" s="20">
        <f>SUM(R14:R140)</f>
        <v>2.2483239814506915</v>
      </c>
      <c r="S141" s="20">
        <f t="shared" si="0"/>
        <v>2.6903305268559237</v>
      </c>
      <c r="T141" s="20">
        <f t="shared" si="0"/>
        <v>9.7452860912460846</v>
      </c>
      <c r="U141" s="20">
        <f t="shared" si="0"/>
        <v>0.2107516639888655</v>
      </c>
      <c r="V141" s="20">
        <f t="shared" si="0"/>
        <v>28.475313217441695</v>
      </c>
      <c r="W141" s="20">
        <f t="shared" si="0"/>
        <v>33.777363145819862</v>
      </c>
      <c r="X141" s="20">
        <f t="shared" si="0"/>
        <v>6.3328206902681075</v>
      </c>
      <c r="Y141" s="20">
        <f t="shared" si="0"/>
        <v>5.4110367360632798</v>
      </c>
      <c r="Z141" s="20">
        <f t="shared" si="0"/>
        <v>2.1616813726030801</v>
      </c>
      <c r="AA141" s="20">
        <f t="shared" si="0"/>
        <v>3.2069524750205116</v>
      </c>
      <c r="AB141" s="20">
        <f t="shared" si="0"/>
        <v>17.118355827265336</v>
      </c>
      <c r="AC141" s="20">
        <f t="shared" si="0"/>
        <v>0.2528980008521825</v>
      </c>
      <c r="AD141" s="20">
        <f t="shared" si="0"/>
        <v>0.70778539456363032</v>
      </c>
      <c r="AE141" s="48"/>
      <c r="AF141" s="20"/>
      <c r="AG141" s="20"/>
      <c r="AH141" s="20"/>
      <c r="AI141" s="20"/>
      <c r="AJ141" s="20"/>
      <c r="AK141" s="20"/>
      <c r="AL141" s="39"/>
    </row>
    <row r="142" spans="1:38" s="19" customFormat="1" ht="15" customHeight="1" thickBot="1" x14ac:dyDescent="0.3">
      <c r="A142" s="78"/>
      <c r="B142" s="40"/>
      <c r="C142" s="79"/>
      <c r="D142" s="80"/>
      <c r="E142" s="126"/>
      <c r="F142" s="126"/>
      <c r="G142" s="126"/>
      <c r="H142" s="126"/>
      <c r="I142" s="126"/>
      <c r="J142" s="127"/>
      <c r="K142" s="127"/>
      <c r="L142" s="127"/>
      <c r="M142" s="127"/>
      <c r="N142" s="127"/>
      <c r="O142" s="10"/>
      <c r="P142" s="10"/>
      <c r="Q142" s="10"/>
      <c r="R142" s="10"/>
      <c r="S142" s="10"/>
      <c r="T142" s="10"/>
      <c r="U142" s="10"/>
      <c r="V142" s="10"/>
      <c r="W142" s="10"/>
      <c r="X142" s="10"/>
      <c r="Y142" s="10"/>
      <c r="Z142" s="10"/>
      <c r="AA142" s="10"/>
      <c r="AB142" s="10"/>
      <c r="AC142" s="10"/>
      <c r="AD142" s="10"/>
      <c r="AE142" s="49"/>
      <c r="AF142" s="11"/>
      <c r="AG142" s="11"/>
      <c r="AH142" s="11"/>
      <c r="AI142" s="11"/>
      <c r="AJ142" s="11"/>
      <c r="AK142" s="11"/>
      <c r="AL142" s="40"/>
    </row>
    <row r="143" spans="1:38" s="1" customFormat="1" ht="26.25" customHeight="1" thickBot="1" x14ac:dyDescent="0.25">
      <c r="A143" s="81"/>
      <c r="B143" s="41" t="s">
        <v>346</v>
      </c>
      <c r="C143" s="82" t="s">
        <v>353</v>
      </c>
      <c r="D143" s="83" t="s">
        <v>281</v>
      </c>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50"/>
      <c r="AF143" s="12"/>
      <c r="AG143" s="12"/>
      <c r="AH143" s="12"/>
      <c r="AI143" s="12"/>
      <c r="AJ143" s="12"/>
      <c r="AK143" s="12"/>
      <c r="AL143" s="41" t="s">
        <v>49</v>
      </c>
    </row>
    <row r="144" spans="1:38" s="1" customFormat="1" ht="26.25" customHeight="1" thickBot="1" x14ac:dyDescent="0.25">
      <c r="A144" s="81"/>
      <c r="B144" s="41" t="s">
        <v>347</v>
      </c>
      <c r="C144" s="82" t="s">
        <v>354</v>
      </c>
      <c r="D144" s="83" t="s">
        <v>281</v>
      </c>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50"/>
      <c r="AF144" s="12"/>
      <c r="AG144" s="12"/>
      <c r="AH144" s="12"/>
      <c r="AI144" s="12"/>
      <c r="AJ144" s="12"/>
      <c r="AK144" s="12"/>
      <c r="AL144" s="41" t="s">
        <v>49</v>
      </c>
    </row>
    <row r="145" spans="1:38" s="1" customFormat="1" ht="26.25" customHeight="1" thickBot="1" x14ac:dyDescent="0.25">
      <c r="A145" s="81"/>
      <c r="B145" s="41" t="s">
        <v>348</v>
      </c>
      <c r="C145" s="82" t="s">
        <v>355</v>
      </c>
      <c r="D145" s="83" t="s">
        <v>281</v>
      </c>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50"/>
      <c r="AF145" s="12"/>
      <c r="AG145" s="12"/>
      <c r="AH145" s="12"/>
      <c r="AI145" s="12"/>
      <c r="AJ145" s="12"/>
      <c r="AK145" s="12"/>
      <c r="AL145" s="41" t="s">
        <v>49</v>
      </c>
    </row>
    <row r="146" spans="1:38" s="1" customFormat="1" ht="26.25" customHeight="1" thickBot="1" x14ac:dyDescent="0.25">
      <c r="A146" s="81"/>
      <c r="B146" s="41" t="s">
        <v>349</v>
      </c>
      <c r="C146" s="82" t="s">
        <v>356</v>
      </c>
      <c r="D146" s="83" t="s">
        <v>281</v>
      </c>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50"/>
      <c r="AF146" s="12"/>
      <c r="AG146" s="12"/>
      <c r="AH146" s="12"/>
      <c r="AI146" s="12"/>
      <c r="AJ146" s="12"/>
      <c r="AK146" s="12"/>
      <c r="AL146" s="41" t="s">
        <v>49</v>
      </c>
    </row>
    <row r="147" spans="1:38" s="1" customFormat="1" ht="26.25" customHeight="1" thickBot="1" x14ac:dyDescent="0.25">
      <c r="A147" s="81"/>
      <c r="B147" s="41" t="s">
        <v>350</v>
      </c>
      <c r="C147" s="82" t="s">
        <v>357</v>
      </c>
      <c r="D147" s="83" t="s">
        <v>281</v>
      </c>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50"/>
      <c r="AF147" s="12"/>
      <c r="AG147" s="12"/>
      <c r="AH147" s="12"/>
      <c r="AI147" s="12"/>
      <c r="AJ147" s="12"/>
      <c r="AK147" s="12"/>
      <c r="AL147" s="41" t="s">
        <v>49</v>
      </c>
    </row>
    <row r="148" spans="1:38" s="1" customFormat="1" ht="26.25" customHeight="1" thickBot="1" x14ac:dyDescent="0.25">
      <c r="A148" s="81"/>
      <c r="B148" s="41" t="s">
        <v>351</v>
      </c>
      <c r="C148" s="82" t="s">
        <v>358</v>
      </c>
      <c r="D148" s="83" t="s">
        <v>281</v>
      </c>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50"/>
      <c r="AF148" s="12"/>
      <c r="AG148" s="12"/>
      <c r="AH148" s="12"/>
      <c r="AI148" s="12"/>
      <c r="AJ148" s="12"/>
      <c r="AK148" s="12"/>
      <c r="AL148" s="41" t="s">
        <v>412</v>
      </c>
    </row>
    <row r="149" spans="1:38" s="1" customFormat="1" ht="26.25" customHeight="1" thickBot="1" x14ac:dyDescent="0.25">
      <c r="A149" s="81"/>
      <c r="B149" s="41" t="s">
        <v>352</v>
      </c>
      <c r="C149" s="82" t="s">
        <v>359</v>
      </c>
      <c r="D149" s="83" t="s">
        <v>281</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50"/>
      <c r="AF149" s="12"/>
      <c r="AG149" s="12"/>
      <c r="AH149" s="12"/>
      <c r="AI149" s="12"/>
      <c r="AJ149" s="12"/>
      <c r="AK149" s="12"/>
      <c r="AL149" s="41" t="s">
        <v>412</v>
      </c>
    </row>
    <row r="150" spans="1:38" s="2" customFormat="1" ht="15" customHeight="1" thickBot="1" x14ac:dyDescent="0.3">
      <c r="A150" s="89"/>
      <c r="B150" s="90"/>
      <c r="C150" s="90"/>
      <c r="D150" s="80"/>
      <c r="E150" s="128"/>
      <c r="F150" s="128"/>
      <c r="G150" s="128"/>
      <c r="H150" s="128"/>
      <c r="I150" s="128"/>
      <c r="J150" s="129"/>
      <c r="K150" s="129"/>
      <c r="L150" s="129"/>
      <c r="M150" s="129"/>
      <c r="N150" s="129"/>
      <c r="O150" s="80"/>
      <c r="P150" s="80"/>
      <c r="Q150" s="80"/>
      <c r="R150" s="80"/>
      <c r="S150" s="80"/>
      <c r="T150" s="80"/>
      <c r="U150" s="80"/>
      <c r="V150" s="80"/>
      <c r="W150" s="80"/>
      <c r="X150" s="80"/>
      <c r="Y150" s="80"/>
      <c r="Z150" s="80"/>
      <c r="AA150" s="80"/>
      <c r="AB150" s="80"/>
      <c r="AC150" s="80"/>
      <c r="AD150" s="80"/>
      <c r="AE150" s="53"/>
      <c r="AF150" s="80"/>
      <c r="AG150" s="80"/>
      <c r="AH150" s="80"/>
      <c r="AI150" s="80"/>
      <c r="AJ150" s="80"/>
      <c r="AK150" s="80"/>
      <c r="AL150" s="44"/>
    </row>
    <row r="151" spans="1:38" s="2" customFormat="1" ht="26.25" customHeight="1" thickBot="1" x14ac:dyDescent="0.25">
      <c r="A151" s="84"/>
      <c r="B151" s="42" t="s">
        <v>325</v>
      </c>
      <c r="C151" s="85" t="s">
        <v>368</v>
      </c>
      <c r="D151" s="84"/>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51"/>
      <c r="AF151" s="13"/>
      <c r="AG151" s="13"/>
      <c r="AH151" s="13"/>
      <c r="AI151" s="13"/>
      <c r="AJ151" s="13"/>
      <c r="AK151" s="13"/>
      <c r="AL151" s="42"/>
    </row>
    <row r="152" spans="1:38" s="2" customFormat="1" ht="37.5" customHeight="1" thickBot="1" x14ac:dyDescent="0.25">
      <c r="A152" s="86"/>
      <c r="B152" s="87" t="s">
        <v>366</v>
      </c>
      <c r="C152" s="88" t="s">
        <v>363</v>
      </c>
      <c r="D152" s="86" t="s">
        <v>297</v>
      </c>
      <c r="E152" s="14">
        <f>E141 + E151 + IF(AND(OR($B$4="AT",$B$4="BE",$B$4="CH",$B$4="GB",$B$4="IE",$B$4="LT",$B$4="LU",$B$4="NL"),SUM(E143:E149)&gt;0),SUM(E143:E149)-SUM(E27:E33),0)</f>
        <v>44.845910742213348</v>
      </c>
      <c r="F152" s="14">
        <f t="shared" ref="F152:AD152" si="1">F141 + F151 + IF(AND(OR($B$4="AT",$B$4="BE",$B$4="CH",$B$4="GB",$B$4="IE",$B$4="LT",$B$4="LU",$B$4="NL"),SUM(F143:F149)&gt;0),SUM(F143:F149)-SUM(F27:F33),0)</f>
        <v>57.02875257434399</v>
      </c>
      <c r="G152" s="14">
        <f t="shared" si="1"/>
        <v>39.849303419368724</v>
      </c>
      <c r="H152" s="14">
        <f t="shared" si="1"/>
        <v>15.00276225053506</v>
      </c>
      <c r="I152" s="14">
        <f t="shared" si="1"/>
        <v>28.953956834779742</v>
      </c>
      <c r="J152" s="14">
        <f t="shared" si="1"/>
        <v>32.786889824957534</v>
      </c>
      <c r="K152" s="14">
        <f t="shared" si="1"/>
        <v>40.755322256791672</v>
      </c>
      <c r="L152" s="14">
        <f t="shared" si="1"/>
        <v>3.5916419785312215</v>
      </c>
      <c r="M152" s="14">
        <f t="shared" si="1"/>
        <v>296.10040450967108</v>
      </c>
      <c r="N152" s="14">
        <f t="shared" si="1"/>
        <v>154.84026552454438</v>
      </c>
      <c r="O152" s="14">
        <f t="shared" si="1"/>
        <v>0.95226245514387742</v>
      </c>
      <c r="P152" s="14">
        <f t="shared" si="1"/>
        <v>0.11022519627015367</v>
      </c>
      <c r="Q152" s="14">
        <f t="shared" si="1"/>
        <v>14.243546229766098</v>
      </c>
      <c r="R152" s="14">
        <f t="shared" si="1"/>
        <v>2.2483239814506915</v>
      </c>
      <c r="S152" s="14">
        <f t="shared" si="1"/>
        <v>2.6903305268559237</v>
      </c>
      <c r="T152" s="14">
        <f t="shared" si="1"/>
        <v>9.7452860912460846</v>
      </c>
      <c r="U152" s="14">
        <f t="shared" si="1"/>
        <v>0.2107516639888655</v>
      </c>
      <c r="V152" s="14">
        <f t="shared" si="1"/>
        <v>28.475313217441695</v>
      </c>
      <c r="W152" s="14">
        <f t="shared" si="1"/>
        <v>33.777363145819862</v>
      </c>
      <c r="X152" s="14">
        <f t="shared" si="1"/>
        <v>6.3328206902681075</v>
      </c>
      <c r="Y152" s="14">
        <f t="shared" si="1"/>
        <v>5.4110367360632798</v>
      </c>
      <c r="Z152" s="14">
        <f t="shared" si="1"/>
        <v>2.1616813726030801</v>
      </c>
      <c r="AA152" s="14">
        <f t="shared" si="1"/>
        <v>3.2069524750205116</v>
      </c>
      <c r="AB152" s="14">
        <f t="shared" si="1"/>
        <v>17.118355827265336</v>
      </c>
      <c r="AC152" s="14">
        <f t="shared" si="1"/>
        <v>0.2528980008521825</v>
      </c>
      <c r="AD152" s="14">
        <f t="shared" si="1"/>
        <v>0.70778539456363032</v>
      </c>
      <c r="AE152" s="50"/>
      <c r="AF152" s="14"/>
      <c r="AG152" s="14"/>
      <c r="AH152" s="14"/>
      <c r="AI152" s="14"/>
      <c r="AJ152" s="14"/>
      <c r="AK152" s="14"/>
      <c r="AL152" s="43"/>
    </row>
    <row r="153" spans="1:38" s="2" customFormat="1" ht="26.25" customHeight="1" thickBot="1" x14ac:dyDescent="0.25">
      <c r="A153" s="84"/>
      <c r="B153" s="42" t="s">
        <v>326</v>
      </c>
      <c r="C153" s="85" t="s">
        <v>369</v>
      </c>
      <c r="D153" s="84" t="s">
        <v>320</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51"/>
      <c r="AF153" s="13"/>
      <c r="AG153" s="13"/>
      <c r="AH153" s="13"/>
      <c r="AI153" s="13"/>
      <c r="AJ153" s="13"/>
      <c r="AK153" s="13"/>
      <c r="AL153" s="42"/>
    </row>
    <row r="154" spans="1:38" s="2" customFormat="1" ht="37.5" customHeight="1" thickBot="1" x14ac:dyDescent="0.25">
      <c r="A154" s="86"/>
      <c r="B154" s="87" t="s">
        <v>367</v>
      </c>
      <c r="C154" s="88" t="s">
        <v>364</v>
      </c>
      <c r="D154" s="86" t="s">
        <v>324</v>
      </c>
      <c r="E154" s="14">
        <f>E141 + E153 - IF(OR($B$6=2005,$B$6&gt;=2020),SUM(E99:E122),0) + IF(AND(OR($B$4="AT",$B$4="BE",$B$4="CH",$B$4="GB",$B$4="IE",$B$4="LT",$B$4="LU",$B$4="NL"),SUM(E143:E149)&gt;0),SUM(E143:E149)-SUM(E27:E33),0)</f>
        <v>44.845910742213348</v>
      </c>
      <c r="F154" s="14">
        <f>F141 + F153 - IF(OR($B$6=2005,$B$6&gt;=2020),SUM(F99:F122),0) + IF(AND(OR($B$4="AT",$B$4="BE",$B$4="CH",$B$4="GB",$B$4="IE",$B$4="LT",$B$4="LU",$B$4="NL"),SUM(F143:F149)&gt;0),SUM(F143:F149)-SUM(F27:F33),0)</f>
        <v>57.02875257434399</v>
      </c>
      <c r="G154" s="14">
        <f>G141 + G153 + IF(AND(OR($B$4="AT",$B$4="BE",$B$4="CH",$B$4="GB",$B$4="IE",$B$4="LT",$B$4="LU",$B$4="NL"),SUM(G143:G149)&gt;0),SUM(G143:G149)-SUM(G27:G33),0)</f>
        <v>39.849303419368724</v>
      </c>
      <c r="H154" s="14">
        <f t="shared" ref="H154:AD154" si="2">H141 + H153 + IF(AND(OR($B$4="AT",$B$4="BE",$B$4="CH",$B$4="GB",$B$4="IE",$B$4="LT",$B$4="LU",$B$4="NL"),SUM(H143:H149)&gt;0),SUM(H143:H149)-SUM(H27:H33),0)</f>
        <v>15.00276225053506</v>
      </c>
      <c r="I154" s="14">
        <f t="shared" si="2"/>
        <v>28.953956834779742</v>
      </c>
      <c r="J154" s="14">
        <f t="shared" si="2"/>
        <v>32.786889824957534</v>
      </c>
      <c r="K154" s="14">
        <f t="shared" si="2"/>
        <v>40.755322256791672</v>
      </c>
      <c r="L154" s="14">
        <f t="shared" si="2"/>
        <v>3.5916419785312215</v>
      </c>
      <c r="M154" s="14">
        <f t="shared" si="2"/>
        <v>296.10040450967108</v>
      </c>
      <c r="N154" s="14">
        <f t="shared" si="2"/>
        <v>154.84026552454438</v>
      </c>
      <c r="O154" s="14">
        <f t="shared" si="2"/>
        <v>0.95226245514387742</v>
      </c>
      <c r="P154" s="14">
        <f t="shared" si="2"/>
        <v>0.11022519627015367</v>
      </c>
      <c r="Q154" s="14">
        <f t="shared" si="2"/>
        <v>14.243546229766098</v>
      </c>
      <c r="R154" s="14">
        <f t="shared" si="2"/>
        <v>2.2483239814506915</v>
      </c>
      <c r="S154" s="14">
        <f t="shared" si="2"/>
        <v>2.6903305268559237</v>
      </c>
      <c r="T154" s="14">
        <f t="shared" si="2"/>
        <v>9.7452860912460846</v>
      </c>
      <c r="U154" s="14">
        <f t="shared" si="2"/>
        <v>0.2107516639888655</v>
      </c>
      <c r="V154" s="14">
        <f t="shared" si="2"/>
        <v>28.475313217441695</v>
      </c>
      <c r="W154" s="14">
        <f t="shared" si="2"/>
        <v>33.777363145819862</v>
      </c>
      <c r="X154" s="14">
        <f t="shared" si="2"/>
        <v>6.3328206902681075</v>
      </c>
      <c r="Y154" s="14">
        <f t="shared" si="2"/>
        <v>5.4110367360632798</v>
      </c>
      <c r="Z154" s="14">
        <f t="shared" si="2"/>
        <v>2.1616813726030801</v>
      </c>
      <c r="AA154" s="14">
        <f t="shared" si="2"/>
        <v>3.2069524750205116</v>
      </c>
      <c r="AB154" s="14">
        <f t="shared" si="2"/>
        <v>17.118355827265336</v>
      </c>
      <c r="AC154" s="14">
        <f t="shared" si="2"/>
        <v>0.2528980008521825</v>
      </c>
      <c r="AD154" s="14">
        <f t="shared" si="2"/>
        <v>0.70778539456363032</v>
      </c>
      <c r="AE154" s="52"/>
      <c r="AF154" s="14"/>
      <c r="AG154" s="14"/>
      <c r="AH154" s="14"/>
      <c r="AI154" s="14"/>
      <c r="AJ154" s="14"/>
      <c r="AK154" s="14"/>
      <c r="AL154" s="43"/>
    </row>
    <row r="155" spans="1:38" s="2" customFormat="1" ht="15" customHeight="1" thickBot="1" x14ac:dyDescent="0.3">
      <c r="A155" s="89"/>
      <c r="B155" s="90"/>
      <c r="C155" s="90"/>
      <c r="D155" s="80"/>
      <c r="E155" s="128"/>
      <c r="F155" s="128"/>
      <c r="G155" s="128"/>
      <c r="H155" s="128"/>
      <c r="I155" s="128"/>
      <c r="J155" s="129"/>
      <c r="K155" s="129"/>
      <c r="L155" s="129"/>
      <c r="M155" s="129"/>
      <c r="N155" s="129"/>
      <c r="O155" s="80"/>
      <c r="P155" s="80"/>
      <c r="Q155" s="80"/>
      <c r="R155" s="80"/>
      <c r="S155" s="80"/>
      <c r="T155" s="80"/>
      <c r="U155" s="80"/>
      <c r="V155" s="80"/>
      <c r="W155" s="80"/>
      <c r="X155" s="80"/>
      <c r="Y155" s="80"/>
      <c r="Z155" s="80"/>
      <c r="AA155" s="80"/>
      <c r="AB155" s="80"/>
      <c r="AC155" s="80"/>
      <c r="AD155" s="80"/>
      <c r="AE155" s="53"/>
      <c r="AF155" s="80"/>
      <c r="AG155" s="80"/>
      <c r="AH155" s="80"/>
      <c r="AI155" s="80"/>
      <c r="AJ155" s="80"/>
      <c r="AK155" s="80"/>
      <c r="AL155" s="44"/>
    </row>
    <row r="156" spans="1:38" s="1" customFormat="1" ht="26.25" customHeight="1" thickBot="1" x14ac:dyDescent="0.25">
      <c r="A156" s="91" t="s">
        <v>362</v>
      </c>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c r="AD156" s="92"/>
      <c r="AE156" s="54"/>
      <c r="AF156" s="92"/>
      <c r="AG156" s="92"/>
      <c r="AH156" s="92"/>
      <c r="AI156" s="92"/>
      <c r="AJ156" s="92"/>
      <c r="AK156" s="92"/>
      <c r="AL156" s="45"/>
    </row>
    <row r="157" spans="1:38" s="1" customFormat="1" ht="26.25" customHeight="1" thickBot="1" x14ac:dyDescent="0.25">
      <c r="A157" s="46" t="s">
        <v>327</v>
      </c>
      <c r="B157" s="46" t="s">
        <v>328</v>
      </c>
      <c r="C157" s="93" t="s">
        <v>329</v>
      </c>
      <c r="D157" s="94"/>
      <c r="E157" s="140">
        <v>0.26568335397184917</v>
      </c>
      <c r="F157" s="140">
        <v>0.26568335397184917</v>
      </c>
      <c r="G157" s="140">
        <v>2.352437337557145E-2</v>
      </c>
      <c r="H157" s="140" t="s">
        <v>438</v>
      </c>
      <c r="I157" s="140">
        <v>5.0851590612475059E-3</v>
      </c>
      <c r="J157" s="140">
        <v>5.0851590612475059E-3</v>
      </c>
      <c r="K157" s="140">
        <v>5.0851590612475059E-3</v>
      </c>
      <c r="L157" s="140">
        <v>2.4408763493988027E-3</v>
      </c>
      <c r="M157" s="140">
        <v>2.6401017020988713E-2</v>
      </c>
      <c r="N157" s="140" t="s">
        <v>438</v>
      </c>
      <c r="O157" s="140" t="s">
        <v>438</v>
      </c>
      <c r="P157" s="140" t="s">
        <v>438</v>
      </c>
      <c r="Q157" s="140" t="s">
        <v>438</v>
      </c>
      <c r="R157" s="140" t="s">
        <v>438</v>
      </c>
      <c r="S157" s="140" t="s">
        <v>438</v>
      </c>
      <c r="T157" s="140" t="s">
        <v>438</v>
      </c>
      <c r="U157" s="140" t="s">
        <v>438</v>
      </c>
      <c r="V157" s="140" t="s">
        <v>438</v>
      </c>
      <c r="W157" s="140" t="s">
        <v>438</v>
      </c>
      <c r="X157" s="140" t="s">
        <v>438</v>
      </c>
      <c r="Y157" s="140" t="s">
        <v>438</v>
      </c>
      <c r="Z157" s="140" t="s">
        <v>438</v>
      </c>
      <c r="AA157" s="140" t="s">
        <v>438</v>
      </c>
      <c r="AB157" s="140" t="s">
        <v>438</v>
      </c>
      <c r="AC157" s="140" t="s">
        <v>429</v>
      </c>
      <c r="AD157" s="140" t="s">
        <v>429</v>
      </c>
      <c r="AE157" s="50"/>
      <c r="AF157" s="140">
        <v>989.71200000000022</v>
      </c>
      <c r="AG157" s="140" t="s">
        <v>429</v>
      </c>
      <c r="AH157" s="140" t="s">
        <v>429</v>
      </c>
      <c r="AI157" s="140" t="s">
        <v>429</v>
      </c>
      <c r="AJ157" s="140" t="s">
        <v>429</v>
      </c>
      <c r="AK157" s="140" t="s">
        <v>429</v>
      </c>
      <c r="AL157" s="46" t="s">
        <v>49</v>
      </c>
    </row>
    <row r="158" spans="1:38" s="1" customFormat="1" ht="26.25" customHeight="1" thickBot="1" x14ac:dyDescent="0.25">
      <c r="A158" s="46" t="s">
        <v>327</v>
      </c>
      <c r="B158" s="46" t="s">
        <v>330</v>
      </c>
      <c r="C158" s="93" t="s">
        <v>331</v>
      </c>
      <c r="D158" s="94"/>
      <c r="E158" s="140">
        <v>3.7440187275205594E-3</v>
      </c>
      <c r="F158" s="140">
        <v>3.7440187275205594E-3</v>
      </c>
      <c r="G158" s="140">
        <v>3.3944009359595541E-4</v>
      </c>
      <c r="H158" s="140" t="s">
        <v>438</v>
      </c>
      <c r="I158" s="140">
        <v>4.8799145087748088E-5</v>
      </c>
      <c r="J158" s="140">
        <v>4.8799145087748088E-5</v>
      </c>
      <c r="K158" s="140">
        <v>4.8799145087748088E-5</v>
      </c>
      <c r="L158" s="140">
        <v>2.3423589642119079E-5</v>
      </c>
      <c r="M158" s="140">
        <v>8.8406326138129685E-4</v>
      </c>
      <c r="N158" s="140" t="s">
        <v>438</v>
      </c>
      <c r="O158" s="140" t="s">
        <v>438</v>
      </c>
      <c r="P158" s="140" t="s">
        <v>438</v>
      </c>
      <c r="Q158" s="140" t="s">
        <v>438</v>
      </c>
      <c r="R158" s="140" t="s">
        <v>438</v>
      </c>
      <c r="S158" s="140" t="s">
        <v>438</v>
      </c>
      <c r="T158" s="140" t="s">
        <v>438</v>
      </c>
      <c r="U158" s="140" t="s">
        <v>438</v>
      </c>
      <c r="V158" s="140" t="s">
        <v>438</v>
      </c>
      <c r="W158" s="140" t="s">
        <v>438</v>
      </c>
      <c r="X158" s="140" t="s">
        <v>438</v>
      </c>
      <c r="Y158" s="140" t="s">
        <v>438</v>
      </c>
      <c r="Z158" s="140" t="s">
        <v>438</v>
      </c>
      <c r="AA158" s="140" t="s">
        <v>438</v>
      </c>
      <c r="AB158" s="140" t="s">
        <v>438</v>
      </c>
      <c r="AC158" s="140" t="s">
        <v>429</v>
      </c>
      <c r="AD158" s="140" t="s">
        <v>429</v>
      </c>
      <c r="AE158" s="50"/>
      <c r="AF158" s="140">
        <v>15.05249155416</v>
      </c>
      <c r="AG158" s="140" t="s">
        <v>429</v>
      </c>
      <c r="AH158" s="140" t="s">
        <v>429</v>
      </c>
      <c r="AI158" s="140" t="s">
        <v>429</v>
      </c>
      <c r="AJ158" s="140" t="s">
        <v>429</v>
      </c>
      <c r="AK158" s="140" t="s">
        <v>429</v>
      </c>
      <c r="AL158" s="46" t="s">
        <v>49</v>
      </c>
    </row>
    <row r="159" spans="1:38" s="1" customFormat="1" ht="26.25" customHeight="1" thickBot="1" x14ac:dyDescent="0.25">
      <c r="A159" s="46" t="s">
        <v>332</v>
      </c>
      <c r="B159" s="46" t="s">
        <v>333</v>
      </c>
      <c r="C159" s="93" t="s">
        <v>410</v>
      </c>
      <c r="D159" s="94"/>
      <c r="E159" s="140">
        <v>1.1790980513000002</v>
      </c>
      <c r="F159" s="140">
        <v>4.1800000000000004E-2</v>
      </c>
      <c r="G159" s="140">
        <v>0.16175999999999999</v>
      </c>
      <c r="H159" s="140">
        <v>1.0922746799999999E-4</v>
      </c>
      <c r="I159" s="140">
        <v>2.9400000000000003E-2</v>
      </c>
      <c r="J159" s="140">
        <v>3.1899999999999998E-2</v>
      </c>
      <c r="K159" s="140">
        <v>3.1899999999999998E-2</v>
      </c>
      <c r="L159" s="140">
        <v>6.9860000000000009E-3</v>
      </c>
      <c r="M159" s="140">
        <v>0.11100075920000002</v>
      </c>
      <c r="N159" s="140">
        <v>2.0500000000000002E-3</v>
      </c>
      <c r="O159" s="140">
        <v>1.7000000000000001E-4</v>
      </c>
      <c r="P159" s="140">
        <v>4.2999999999999994E-4</v>
      </c>
      <c r="Q159" s="140">
        <v>1.8800000000000002E-3</v>
      </c>
      <c r="R159" s="140">
        <v>2.0899999999999998E-3</v>
      </c>
      <c r="S159" s="140">
        <v>1.3939999999999999E-2</v>
      </c>
      <c r="T159" s="140">
        <v>7.6999999999999985E-2</v>
      </c>
      <c r="U159" s="140">
        <v>1.7199999999999997E-3</v>
      </c>
      <c r="V159" s="140">
        <v>1.7999999999999999E-2</v>
      </c>
      <c r="W159" s="140">
        <v>2.6300000000000002E-6</v>
      </c>
      <c r="X159" s="140">
        <v>8.3999999999999998E-8</v>
      </c>
      <c r="Y159" s="140">
        <v>3.7999999999999996E-7</v>
      </c>
      <c r="Z159" s="140">
        <v>1.7699999999999998E-7</v>
      </c>
      <c r="AA159" s="140">
        <v>6.7900000000000008E-7</v>
      </c>
      <c r="AB159" s="140">
        <v>1.296E-6</v>
      </c>
      <c r="AC159" s="140">
        <v>1.3200000000000001E-6</v>
      </c>
      <c r="AD159" s="140">
        <v>1.6339999999999999E-6</v>
      </c>
      <c r="AE159" s="50"/>
      <c r="AF159" s="140">
        <v>634</v>
      </c>
      <c r="AG159" s="140" t="s">
        <v>429</v>
      </c>
      <c r="AH159" s="140" t="s">
        <v>429</v>
      </c>
      <c r="AI159" s="140" t="s">
        <v>429</v>
      </c>
      <c r="AJ159" s="140" t="s">
        <v>429</v>
      </c>
      <c r="AK159" s="140" t="s">
        <v>429</v>
      </c>
      <c r="AL159" s="46" t="s">
        <v>49</v>
      </c>
    </row>
    <row r="160" spans="1:38" s="1" customFormat="1" ht="26.25" customHeight="1" thickBot="1" x14ac:dyDescent="0.25">
      <c r="A160" s="46" t="s">
        <v>334</v>
      </c>
      <c r="B160" s="46" t="s">
        <v>335</v>
      </c>
      <c r="C160" s="93" t="s">
        <v>336</v>
      </c>
      <c r="D160" s="94"/>
      <c r="E160" s="140" t="s">
        <v>428</v>
      </c>
      <c r="F160" s="140" t="s">
        <v>428</v>
      </c>
      <c r="G160" s="140" t="s">
        <v>428</v>
      </c>
      <c r="H160" s="140" t="s">
        <v>428</v>
      </c>
      <c r="I160" s="140" t="s">
        <v>428</v>
      </c>
      <c r="J160" s="140" t="s">
        <v>428</v>
      </c>
      <c r="K160" s="140" t="s">
        <v>428</v>
      </c>
      <c r="L160" s="140" t="s">
        <v>428</v>
      </c>
      <c r="M160" s="140" t="s">
        <v>428</v>
      </c>
      <c r="N160" s="140" t="s">
        <v>428</v>
      </c>
      <c r="O160" s="140" t="s">
        <v>428</v>
      </c>
      <c r="P160" s="140" t="s">
        <v>428</v>
      </c>
      <c r="Q160" s="140" t="s">
        <v>428</v>
      </c>
      <c r="R160" s="140" t="s">
        <v>428</v>
      </c>
      <c r="S160" s="140" t="s">
        <v>428</v>
      </c>
      <c r="T160" s="140" t="s">
        <v>428</v>
      </c>
      <c r="U160" s="140" t="s">
        <v>428</v>
      </c>
      <c r="V160" s="140" t="s">
        <v>428</v>
      </c>
      <c r="W160" s="140" t="s">
        <v>428</v>
      </c>
      <c r="X160" s="140" t="s">
        <v>428</v>
      </c>
      <c r="Y160" s="140" t="s">
        <v>428</v>
      </c>
      <c r="Z160" s="140" t="s">
        <v>428</v>
      </c>
      <c r="AA160" s="140" t="s">
        <v>428</v>
      </c>
      <c r="AB160" s="140" t="s">
        <v>428</v>
      </c>
      <c r="AC160" s="140" t="s">
        <v>428</v>
      </c>
      <c r="AD160" s="140" t="s">
        <v>428</v>
      </c>
      <c r="AE160" s="50"/>
      <c r="AF160" s="140" t="s">
        <v>428</v>
      </c>
      <c r="AG160" s="140" t="s">
        <v>428</v>
      </c>
      <c r="AH160" s="140" t="s">
        <v>428</v>
      </c>
      <c r="AI160" s="140" t="s">
        <v>428</v>
      </c>
      <c r="AJ160" s="140" t="s">
        <v>428</v>
      </c>
      <c r="AK160" s="140" t="s">
        <v>428</v>
      </c>
      <c r="AL160" s="46" t="s">
        <v>49</v>
      </c>
    </row>
    <row r="161" spans="1:38" s="2" customFormat="1" ht="26.25" customHeight="1" thickBot="1" x14ac:dyDescent="0.25">
      <c r="A161" s="46" t="s">
        <v>334</v>
      </c>
      <c r="B161" s="46" t="s">
        <v>337</v>
      </c>
      <c r="C161" s="93" t="s">
        <v>338</v>
      </c>
      <c r="D161" s="94"/>
      <c r="E161" s="140" t="s">
        <v>428</v>
      </c>
      <c r="F161" s="140" t="s">
        <v>428</v>
      </c>
      <c r="G161" s="140" t="s">
        <v>428</v>
      </c>
      <c r="H161" s="140" t="s">
        <v>428</v>
      </c>
      <c r="I161" s="140" t="s">
        <v>428</v>
      </c>
      <c r="J161" s="140" t="s">
        <v>428</v>
      </c>
      <c r="K161" s="140" t="s">
        <v>428</v>
      </c>
      <c r="L161" s="140" t="s">
        <v>428</v>
      </c>
      <c r="M161" s="140" t="s">
        <v>428</v>
      </c>
      <c r="N161" s="140" t="s">
        <v>428</v>
      </c>
      <c r="O161" s="140" t="s">
        <v>428</v>
      </c>
      <c r="P161" s="140" t="s">
        <v>428</v>
      </c>
      <c r="Q161" s="140" t="s">
        <v>428</v>
      </c>
      <c r="R161" s="140" t="s">
        <v>428</v>
      </c>
      <c r="S161" s="140" t="s">
        <v>428</v>
      </c>
      <c r="T161" s="140" t="s">
        <v>428</v>
      </c>
      <c r="U161" s="140" t="s">
        <v>428</v>
      </c>
      <c r="V161" s="140" t="s">
        <v>428</v>
      </c>
      <c r="W161" s="140" t="s">
        <v>428</v>
      </c>
      <c r="X161" s="140" t="s">
        <v>428</v>
      </c>
      <c r="Y161" s="140" t="s">
        <v>428</v>
      </c>
      <c r="Z161" s="140" t="s">
        <v>428</v>
      </c>
      <c r="AA161" s="140" t="s">
        <v>428</v>
      </c>
      <c r="AB161" s="140" t="s">
        <v>428</v>
      </c>
      <c r="AC161" s="140" t="s">
        <v>428</v>
      </c>
      <c r="AD161" s="140" t="s">
        <v>428</v>
      </c>
      <c r="AE161" s="51"/>
      <c r="AF161" s="140" t="s">
        <v>428</v>
      </c>
      <c r="AG161" s="140" t="s">
        <v>428</v>
      </c>
      <c r="AH161" s="140" t="s">
        <v>428</v>
      </c>
      <c r="AI161" s="140" t="s">
        <v>428</v>
      </c>
      <c r="AJ161" s="140" t="s">
        <v>428</v>
      </c>
      <c r="AK161" s="140" t="s">
        <v>428</v>
      </c>
      <c r="AL161" s="46" t="s">
        <v>411</v>
      </c>
    </row>
    <row r="162" spans="1:38" s="2" customFormat="1" ht="26.25" customHeight="1" thickBot="1" x14ac:dyDescent="0.25">
      <c r="A162" s="47" t="s">
        <v>339</v>
      </c>
      <c r="B162" s="47" t="s">
        <v>340</v>
      </c>
      <c r="C162" s="95" t="s">
        <v>341</v>
      </c>
      <c r="D162" s="96"/>
      <c r="E162" s="23" t="s">
        <v>428</v>
      </c>
      <c r="F162" s="23" t="s">
        <v>428</v>
      </c>
      <c r="G162" s="23" t="s">
        <v>428</v>
      </c>
      <c r="H162" s="23" t="s">
        <v>428</v>
      </c>
      <c r="I162" s="23" t="s">
        <v>428</v>
      </c>
      <c r="J162" s="23" t="s">
        <v>428</v>
      </c>
      <c r="K162" s="23" t="s">
        <v>428</v>
      </c>
      <c r="L162" s="23" t="s">
        <v>428</v>
      </c>
      <c r="M162" s="23" t="s">
        <v>428</v>
      </c>
      <c r="N162" s="23" t="s">
        <v>428</v>
      </c>
      <c r="O162" s="23" t="s">
        <v>428</v>
      </c>
      <c r="P162" s="23" t="s">
        <v>428</v>
      </c>
      <c r="Q162" s="23" t="s">
        <v>428</v>
      </c>
      <c r="R162" s="23" t="s">
        <v>428</v>
      </c>
      <c r="S162" s="23" t="s">
        <v>428</v>
      </c>
      <c r="T162" s="23" t="s">
        <v>428</v>
      </c>
      <c r="U162" s="23" t="s">
        <v>428</v>
      </c>
      <c r="V162" s="23" t="s">
        <v>428</v>
      </c>
      <c r="W162" s="23" t="s">
        <v>428</v>
      </c>
      <c r="X162" s="23" t="s">
        <v>428</v>
      </c>
      <c r="Y162" s="23" t="s">
        <v>428</v>
      </c>
      <c r="Z162" s="23" t="s">
        <v>428</v>
      </c>
      <c r="AA162" s="23" t="s">
        <v>428</v>
      </c>
      <c r="AB162" s="23" t="s">
        <v>428</v>
      </c>
      <c r="AC162" s="23" t="s">
        <v>428</v>
      </c>
      <c r="AD162" s="23" t="s">
        <v>428</v>
      </c>
      <c r="AE162" s="51"/>
      <c r="AF162" s="23" t="s">
        <v>428</v>
      </c>
      <c r="AG162" s="23" t="s">
        <v>428</v>
      </c>
      <c r="AH162" s="23" t="s">
        <v>428</v>
      </c>
      <c r="AI162" s="23" t="s">
        <v>428</v>
      </c>
      <c r="AJ162" s="23" t="s">
        <v>428</v>
      </c>
      <c r="AK162" s="23" t="s">
        <v>428</v>
      </c>
      <c r="AL162" s="47" t="s">
        <v>411</v>
      </c>
    </row>
    <row r="163" spans="1:38" s="2" customFormat="1" ht="26.25" customHeight="1" thickBot="1" x14ac:dyDescent="0.25">
      <c r="A163" s="47" t="s">
        <v>339</v>
      </c>
      <c r="B163" s="47" t="s">
        <v>342</v>
      </c>
      <c r="C163" s="95" t="s">
        <v>343</v>
      </c>
      <c r="D163" s="96"/>
      <c r="E163" s="23">
        <v>4.0090000000000001E-2</v>
      </c>
      <c r="F163" s="23">
        <v>0.1055</v>
      </c>
      <c r="G163" s="23">
        <v>8.0180000000000008E-3</v>
      </c>
      <c r="H163" s="23">
        <v>9.0729999999999995E-3</v>
      </c>
      <c r="I163" s="23">
        <v>0.13950000000000004</v>
      </c>
      <c r="J163" s="23">
        <v>0.17050000000000001</v>
      </c>
      <c r="K163" s="23">
        <v>0.26350000000000001</v>
      </c>
      <c r="L163" s="23">
        <v>1.2555000000000002E-2</v>
      </c>
      <c r="M163" s="23">
        <v>1.1394</v>
      </c>
      <c r="N163" s="23" t="s">
        <v>429</v>
      </c>
      <c r="O163" s="23" t="s">
        <v>429</v>
      </c>
      <c r="P163" s="23" t="s">
        <v>429</v>
      </c>
      <c r="Q163" s="23" t="s">
        <v>429</v>
      </c>
      <c r="R163" s="23" t="s">
        <v>429</v>
      </c>
      <c r="S163" s="23" t="s">
        <v>429</v>
      </c>
      <c r="T163" s="23" t="s">
        <v>429</v>
      </c>
      <c r="U163" s="23" t="s">
        <v>429</v>
      </c>
      <c r="V163" s="23" t="s">
        <v>429</v>
      </c>
      <c r="W163" s="23">
        <v>7.7499999999999999E-2</v>
      </c>
      <c r="X163" s="23">
        <v>0.11159999999999999</v>
      </c>
      <c r="Y163" s="23">
        <v>6.6960000000000006E-2</v>
      </c>
      <c r="Z163" s="23">
        <v>3.3480000000000003E-2</v>
      </c>
      <c r="AA163" s="23">
        <v>4.4639999999999999E-2</v>
      </c>
      <c r="AB163" s="23">
        <v>0.25668000000000002</v>
      </c>
      <c r="AC163" s="23" t="s">
        <v>429</v>
      </c>
      <c r="AD163" s="23" t="s">
        <v>429</v>
      </c>
      <c r="AE163" s="51"/>
      <c r="AF163" s="23" t="s">
        <v>429</v>
      </c>
      <c r="AG163" s="23" t="s">
        <v>429</v>
      </c>
      <c r="AH163" s="23" t="s">
        <v>429</v>
      </c>
      <c r="AI163" s="23" t="s">
        <v>429</v>
      </c>
      <c r="AJ163" s="23" t="s">
        <v>429</v>
      </c>
      <c r="AK163" s="23">
        <v>0.21099999999999999</v>
      </c>
      <c r="AL163" s="47" t="s">
        <v>441</v>
      </c>
    </row>
    <row r="164" spans="1:38" s="2" customFormat="1" ht="26.25" customHeight="1" thickBot="1" x14ac:dyDescent="0.25">
      <c r="A164" s="47" t="s">
        <v>339</v>
      </c>
      <c r="B164" s="47" t="s">
        <v>344</v>
      </c>
      <c r="C164" s="95" t="s">
        <v>345</v>
      </c>
      <c r="D164" s="96"/>
      <c r="E164" s="23" t="s">
        <v>428</v>
      </c>
      <c r="F164" s="23" t="s">
        <v>428</v>
      </c>
      <c r="G164" s="23" t="s">
        <v>428</v>
      </c>
      <c r="H164" s="23" t="s">
        <v>428</v>
      </c>
      <c r="I164" s="23" t="s">
        <v>428</v>
      </c>
      <c r="J164" s="23" t="s">
        <v>428</v>
      </c>
      <c r="K164" s="23" t="s">
        <v>428</v>
      </c>
      <c r="L164" s="23" t="s">
        <v>428</v>
      </c>
      <c r="M164" s="23" t="s">
        <v>428</v>
      </c>
      <c r="N164" s="23" t="s">
        <v>428</v>
      </c>
      <c r="O164" s="23" t="s">
        <v>428</v>
      </c>
      <c r="P164" s="23" t="s">
        <v>428</v>
      </c>
      <c r="Q164" s="23" t="s">
        <v>428</v>
      </c>
      <c r="R164" s="23" t="s">
        <v>428</v>
      </c>
      <c r="S164" s="23" t="s">
        <v>428</v>
      </c>
      <c r="T164" s="23" t="s">
        <v>428</v>
      </c>
      <c r="U164" s="23" t="s">
        <v>428</v>
      </c>
      <c r="V164" s="23" t="s">
        <v>428</v>
      </c>
      <c r="W164" s="23" t="s">
        <v>428</v>
      </c>
      <c r="X164" s="23" t="s">
        <v>428</v>
      </c>
      <c r="Y164" s="23" t="s">
        <v>428</v>
      </c>
      <c r="Z164" s="23" t="s">
        <v>428</v>
      </c>
      <c r="AA164" s="23" t="s">
        <v>428</v>
      </c>
      <c r="AB164" s="23" t="s">
        <v>428</v>
      </c>
      <c r="AC164" s="23" t="s">
        <v>428</v>
      </c>
      <c r="AD164" s="23" t="s">
        <v>428</v>
      </c>
      <c r="AE164" s="55"/>
      <c r="AF164" s="23" t="s">
        <v>428</v>
      </c>
      <c r="AG164" s="23" t="s">
        <v>428</v>
      </c>
      <c r="AH164" s="23" t="s">
        <v>428</v>
      </c>
      <c r="AI164" s="23" t="s">
        <v>428</v>
      </c>
      <c r="AJ164" s="23" t="s">
        <v>428</v>
      </c>
      <c r="AK164" s="23" t="s">
        <v>428</v>
      </c>
      <c r="AL164" s="47" t="s">
        <v>411</v>
      </c>
    </row>
    <row r="165" spans="1:38" s="3" customFormat="1" ht="15" customHeight="1" x14ac:dyDescent="0.2">
      <c r="A165" s="97"/>
      <c r="B165" s="97"/>
      <c r="C165" s="98"/>
      <c r="D165" s="99"/>
      <c r="E165" s="15"/>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56"/>
      <c r="AF165" s="17"/>
      <c r="AG165" s="17"/>
      <c r="AH165" s="17"/>
      <c r="AI165" s="17"/>
      <c r="AJ165" s="17"/>
      <c r="AK165" s="17"/>
      <c r="AL165" s="22"/>
    </row>
    <row r="166" spans="1:38" s="106" customFormat="1" ht="52.5" customHeight="1" x14ac:dyDescent="0.25">
      <c r="A166" s="150" t="s">
        <v>370</v>
      </c>
      <c r="B166" s="150"/>
      <c r="C166" s="150"/>
      <c r="D166" s="150"/>
      <c r="E166" s="150"/>
      <c r="F166" s="150"/>
      <c r="G166" s="150"/>
      <c r="H166" s="130"/>
      <c r="I166" s="131"/>
      <c r="J166" s="131"/>
      <c r="K166" s="131"/>
      <c r="L166" s="131"/>
      <c r="M166" s="131"/>
      <c r="N166" s="131"/>
      <c r="O166" s="131"/>
      <c r="P166" s="131"/>
      <c r="Q166" s="131"/>
      <c r="R166" s="131"/>
      <c r="S166" s="131"/>
      <c r="T166" s="131"/>
      <c r="U166" s="131"/>
      <c r="V166" s="132"/>
      <c r="W166" s="132"/>
      <c r="X166" s="132"/>
      <c r="Y166" s="132"/>
      <c r="Z166" s="132"/>
      <c r="AA166" s="132"/>
      <c r="AB166" s="132"/>
      <c r="AC166" s="105"/>
      <c r="AD166" s="105"/>
      <c r="AE166" s="133"/>
      <c r="AF166" s="136"/>
      <c r="AG166" s="137"/>
      <c r="AH166" s="137"/>
      <c r="AI166" s="137"/>
      <c r="AJ166" s="137"/>
      <c r="AK166" s="137"/>
      <c r="AL166" s="137"/>
    </row>
    <row r="167" spans="1:38" s="107" customFormat="1" ht="63.75" customHeight="1" x14ac:dyDescent="0.25">
      <c r="A167" s="150" t="s">
        <v>374</v>
      </c>
      <c r="B167" s="150"/>
      <c r="C167" s="150"/>
      <c r="D167" s="150"/>
      <c r="E167" s="150"/>
      <c r="F167" s="150"/>
      <c r="G167" s="150"/>
      <c r="H167" s="130"/>
      <c r="I167" s="131"/>
      <c r="J167" s="127"/>
      <c r="K167" s="127"/>
      <c r="L167" s="127"/>
      <c r="M167" s="131"/>
      <c r="N167" s="131"/>
      <c r="O167" s="131"/>
      <c r="P167" s="131"/>
      <c r="Q167" s="131"/>
      <c r="R167" s="131"/>
      <c r="S167" s="131"/>
      <c r="T167" s="131"/>
      <c r="U167" s="131"/>
      <c r="V167" s="134"/>
      <c r="W167" s="134"/>
      <c r="X167" s="134"/>
      <c r="Y167" s="134"/>
      <c r="Z167" s="134"/>
      <c r="AA167" s="134"/>
      <c r="AB167" s="134"/>
      <c r="AC167" s="134"/>
      <c r="AD167" s="134"/>
      <c r="AE167" s="135"/>
      <c r="AF167" s="134"/>
      <c r="AG167" s="134"/>
      <c r="AH167" s="134"/>
      <c r="AI167" s="134"/>
      <c r="AJ167" s="134"/>
      <c r="AK167" s="134"/>
      <c r="AL167" s="134"/>
    </row>
    <row r="168" spans="1:38" s="107" customFormat="1" ht="26.25" customHeight="1" x14ac:dyDescent="0.25">
      <c r="A168" s="150" t="s">
        <v>371</v>
      </c>
      <c r="B168" s="150"/>
      <c r="C168" s="150"/>
      <c r="D168" s="150"/>
      <c r="E168" s="150"/>
      <c r="F168" s="150"/>
      <c r="G168" s="150"/>
      <c r="H168" s="130"/>
      <c r="I168" s="131"/>
      <c r="J168" s="127"/>
      <c r="K168" s="127"/>
      <c r="L168" s="127"/>
      <c r="M168" s="131"/>
      <c r="N168" s="131"/>
      <c r="O168" s="131"/>
      <c r="P168" s="131"/>
      <c r="Q168" s="131"/>
      <c r="R168" s="131"/>
      <c r="S168" s="131"/>
      <c r="T168" s="131"/>
      <c r="U168" s="131"/>
      <c r="V168" s="134"/>
      <c r="W168" s="134"/>
      <c r="X168" s="134"/>
      <c r="Y168" s="134"/>
      <c r="Z168" s="134"/>
      <c r="AA168" s="134"/>
      <c r="AB168" s="134"/>
      <c r="AC168" s="134"/>
      <c r="AD168" s="134"/>
      <c r="AE168" s="135"/>
      <c r="AF168" s="134"/>
      <c r="AG168" s="134"/>
      <c r="AH168" s="134"/>
      <c r="AI168" s="134"/>
      <c r="AJ168" s="134"/>
      <c r="AK168" s="134"/>
      <c r="AL168" s="134"/>
    </row>
    <row r="169" spans="1:38" s="106" customFormat="1" ht="26.25" customHeight="1" x14ac:dyDescent="0.25">
      <c r="A169" s="150" t="s">
        <v>372</v>
      </c>
      <c r="B169" s="150"/>
      <c r="C169" s="150"/>
      <c r="D169" s="150"/>
      <c r="E169" s="150"/>
      <c r="F169" s="150"/>
      <c r="G169" s="150"/>
      <c r="H169" s="130"/>
      <c r="I169" s="131"/>
      <c r="J169" s="127"/>
      <c r="K169" s="127"/>
      <c r="L169" s="127"/>
      <c r="M169" s="131"/>
      <c r="N169" s="131"/>
      <c r="O169" s="131"/>
      <c r="P169" s="131"/>
      <c r="Q169" s="131"/>
      <c r="R169" s="131"/>
      <c r="S169" s="131"/>
      <c r="T169" s="131"/>
      <c r="U169" s="131"/>
      <c r="V169" s="132"/>
      <c r="W169" s="132"/>
      <c r="X169" s="132"/>
      <c r="Y169" s="132"/>
      <c r="Z169" s="132"/>
      <c r="AA169" s="132"/>
      <c r="AB169" s="132"/>
      <c r="AC169" s="105"/>
      <c r="AD169" s="105"/>
      <c r="AE169" s="133"/>
      <c r="AF169" s="136"/>
      <c r="AG169" s="137"/>
      <c r="AH169" s="137"/>
      <c r="AI169" s="137"/>
      <c r="AJ169" s="137"/>
      <c r="AK169" s="137"/>
      <c r="AL169" s="137"/>
    </row>
    <row r="170" spans="1:38" s="107" customFormat="1" ht="52.5" customHeight="1" x14ac:dyDescent="0.25">
      <c r="A170" s="150" t="s">
        <v>373</v>
      </c>
      <c r="B170" s="150"/>
      <c r="C170" s="150"/>
      <c r="D170" s="150"/>
      <c r="E170" s="150"/>
      <c r="F170" s="150"/>
      <c r="G170" s="150"/>
      <c r="H170" s="130"/>
      <c r="I170" s="131"/>
      <c r="J170" s="127"/>
      <c r="K170" s="127"/>
      <c r="L170" s="127"/>
      <c r="M170" s="131"/>
      <c r="N170" s="131"/>
      <c r="O170" s="131"/>
      <c r="P170" s="131"/>
      <c r="Q170" s="131"/>
      <c r="R170" s="131"/>
      <c r="S170" s="131"/>
      <c r="T170" s="131"/>
      <c r="U170" s="131"/>
      <c r="V170" s="134"/>
      <c r="W170" s="134"/>
      <c r="X170" s="134"/>
      <c r="Y170" s="134"/>
      <c r="Z170" s="134"/>
      <c r="AA170" s="134"/>
      <c r="AB170" s="134"/>
      <c r="AC170" s="134"/>
      <c r="AD170" s="134"/>
      <c r="AE170" s="135"/>
      <c r="AF170" s="134"/>
      <c r="AG170" s="134"/>
      <c r="AH170" s="134"/>
      <c r="AI170" s="134"/>
      <c r="AJ170" s="134"/>
      <c r="AK170" s="134"/>
      <c r="AL170" s="134"/>
    </row>
  </sheetData>
  <mergeCells count="15">
    <mergeCell ref="AF10:AL11"/>
    <mergeCell ref="X11:AB11"/>
    <mergeCell ref="A166:G166"/>
    <mergeCell ref="A167:G167"/>
    <mergeCell ref="A10:A12"/>
    <mergeCell ref="B10:D12"/>
    <mergeCell ref="E10:H11"/>
    <mergeCell ref="I10:L11"/>
    <mergeCell ref="M10:M11"/>
    <mergeCell ref="N10:P11"/>
    <mergeCell ref="A168:G168"/>
    <mergeCell ref="A169:G169"/>
    <mergeCell ref="A170:G170"/>
    <mergeCell ref="Q10:V11"/>
    <mergeCell ref="W10:AD10"/>
  </mergeCells>
  <conditionalFormatting sqref="E49:AD52 AF48:AK56 E56:AD56 F54:F55">
    <cfRule type="cellIs" dxfId="126" priority="6" operator="equal">
      <formula>0</formula>
    </cfRule>
  </conditionalFormatting>
  <conditionalFormatting sqref="E48:AD48">
    <cfRule type="cellIs" dxfId="125" priority="5" operator="equal">
      <formula>0</formula>
    </cfRule>
  </conditionalFormatting>
  <conditionalFormatting sqref="E53:AD53">
    <cfRule type="cellIs" dxfId="124" priority="4" operator="equal">
      <formula>0</formula>
    </cfRule>
  </conditionalFormatting>
  <conditionalFormatting sqref="E54:E55">
    <cfRule type="cellIs" dxfId="123" priority="3" operator="equal">
      <formula>0</formula>
    </cfRule>
  </conditionalFormatting>
  <conditionalFormatting sqref="G54:AD55">
    <cfRule type="cellIs" dxfId="122" priority="2" operator="equal">
      <formula>0</formula>
    </cfRule>
  </conditionalFormatting>
  <conditionalFormatting sqref="AF14:AK140 E14:AD140">
    <cfRule type="cellIs" dxfId="121" priority="1" operator="equal">
      <formula>0</formula>
    </cfRule>
  </conditionalFormatting>
  <pageMargins left="0.7" right="0.7" top="0.78740157499999996" bottom="0.78740157499999996" header="0.3" footer="0.3"/>
  <pageSetup paperSize="9" scale="16"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1990</vt:lpstr>
      <vt:lpstr>1991</vt:lpstr>
      <vt:lpstr>1992</vt:lpstr>
      <vt:lpstr>1993</vt:lpstr>
      <vt:lpstr>1994</vt:lpstr>
      <vt:lpstr>1995</vt:lpstr>
      <vt:lpstr>1996</vt:lpstr>
      <vt:lpstr>1997</vt:lpstr>
      <vt:lpstr>1998</vt:lpstr>
      <vt:lpstr>1999</vt:lpstr>
      <vt:lpstr>2000</vt:lpstr>
      <vt:lpstr>2001</vt:lpstr>
      <vt:lpstr>2002</vt:lpstr>
      <vt:lpstr>2003</vt: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2018-10-01T10:48:51Z</dcterms:created>
  <dcterms:modified xsi:type="dcterms:W3CDTF">2020-03-12T13:34:55Z</dcterms:modified>
</cp:coreProperties>
</file>